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Y:\Rendición de Cuentas\"/>
    </mc:Choice>
  </mc:AlternateContent>
  <xr:revisionPtr revIDLastSave="0" documentId="13_ncr:1_{238F6FC8-A86C-4B7F-864F-3B2EBED089D6}" xr6:coauthVersionLast="47" xr6:coauthVersionMax="47" xr10:uidLastSave="{00000000-0000-0000-0000-000000000000}"/>
  <bookViews>
    <workbookView xWindow="-120" yWindow="-120" windowWidth="29040" windowHeight="15840" tabRatio="821" xr2:uid="{00000000-000D-0000-FFFF-FFFF00000000}"/>
  </bookViews>
  <sheets>
    <sheet name="EPMMQ 2021" sheetId="8" r:id="rId1"/>
    <sheet name="Hoja1" sheetId="10" r:id="rId2"/>
    <sheet name="EPMMQ 2020 imprimir" sheetId="9"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00" i="9" l="1"/>
  <c r="E200" i="9"/>
  <c r="D200" i="9"/>
  <c r="C200" i="9"/>
  <c r="D189" i="9"/>
  <c r="D185" i="9"/>
  <c r="D70" i="9"/>
  <c r="F73" i="9" s="1"/>
  <c r="C70" i="9"/>
  <c r="E73" i="9" s="1"/>
  <c r="E69" i="9"/>
  <c r="E70" i="9" s="1"/>
  <c r="B73" i="9" l="1"/>
  <c r="D74" i="8" l="1"/>
  <c r="F77" i="8" s="1"/>
  <c r="C74" i="8"/>
  <c r="E77" i="8" l="1"/>
  <c r="B77" i="8"/>
  <c r="E73" i="8"/>
  <c r="E74" i="8" s="1"/>
</calcChain>
</file>

<file path=xl/sharedStrings.xml><?xml version="1.0" encoding="utf-8"?>
<sst xmlns="http://schemas.openxmlformats.org/spreadsheetml/2006/main" count="1045" uniqueCount="579">
  <si>
    <t>Provincia:</t>
  </si>
  <si>
    <t>Cantón:</t>
  </si>
  <si>
    <t>Parroquia:</t>
  </si>
  <si>
    <t xml:space="preserve">Cabecera Cantonal: </t>
  </si>
  <si>
    <t>Dirección:</t>
  </si>
  <si>
    <t>Página web:</t>
  </si>
  <si>
    <t>Teléfonos:</t>
  </si>
  <si>
    <t>N.- RUC:</t>
  </si>
  <si>
    <t>OBSERVACIONES</t>
  </si>
  <si>
    <t>NO</t>
  </si>
  <si>
    <t>Audiencia pública</t>
  </si>
  <si>
    <t>Cabildo popular</t>
  </si>
  <si>
    <t>Consejo de planificación local</t>
  </si>
  <si>
    <t>Silla vacía</t>
  </si>
  <si>
    <t>Otros</t>
  </si>
  <si>
    <t>MECANISMOS DE CONTROL SOCIAL:</t>
  </si>
  <si>
    <t>Se refiere a los mecanismos de control social que ha generado la ciudadanía en el período del cual rinden cuentas, respecto de la gestión institucional:</t>
  </si>
  <si>
    <t>Veedurías ciudadanas</t>
  </si>
  <si>
    <t>Observatorios ciudadanos</t>
  </si>
  <si>
    <t>Defensorías comunitarias</t>
  </si>
  <si>
    <t>Comités de usuarios de servicios</t>
  </si>
  <si>
    <t>PROCESO DE RENDICIÓN DE CUENTAS</t>
  </si>
  <si>
    <t>DESCRIBA LA EJECUCIÓN DE ESTE MOMENTO</t>
  </si>
  <si>
    <t>PRESUPUESTO CODIFICADO</t>
  </si>
  <si>
    <t>TOTAL PRESUPUESTO INSTITUCIONAL</t>
  </si>
  <si>
    <t>Adjudicados</t>
  </si>
  <si>
    <t xml:space="preserve">Finalizados </t>
  </si>
  <si>
    <t xml:space="preserve">Número Total </t>
  </si>
  <si>
    <t xml:space="preserve">Valor Total </t>
  </si>
  <si>
    <t>Valor Total</t>
  </si>
  <si>
    <t>Publicación</t>
  </si>
  <si>
    <t>Licitación</t>
  </si>
  <si>
    <t>Procesos de Declaratoria de Emergencia</t>
  </si>
  <si>
    <t>Concurso Público</t>
  </si>
  <si>
    <t>Lista corta</t>
  </si>
  <si>
    <t>Producción Nacional</t>
  </si>
  <si>
    <t>Consultoría</t>
  </si>
  <si>
    <t>Cotización</t>
  </si>
  <si>
    <t>Ferias Inclusivas</t>
  </si>
  <si>
    <t>Otras</t>
  </si>
  <si>
    <t xml:space="preserve">INFORMACIÓN REFERENTE A LA ENAJENACIÓN DE BIENES: </t>
  </si>
  <si>
    <t>VALOR TOTAL</t>
  </si>
  <si>
    <t>VALOR</t>
  </si>
  <si>
    <t>ENTIDAD QUE RECOMIENDA</t>
  </si>
  <si>
    <t>NUMERO DE MECANISMOS</t>
  </si>
  <si>
    <t xml:space="preserve">DATOS GENERALES </t>
  </si>
  <si>
    <t>Período del cual rinde cuentas:</t>
  </si>
  <si>
    <t>Correo electrónico institucional:</t>
  </si>
  <si>
    <t>Fecha de designación:</t>
  </si>
  <si>
    <t>Correo electrónico:</t>
  </si>
  <si>
    <t>Nombre del responsable:</t>
  </si>
  <si>
    <t>Cargo:</t>
  </si>
  <si>
    <t>LINK AL MEDIO DE VERIFICACIÓN PUBLICADO EN LA PAG. WEB DE LA INSTITUCIÓN</t>
  </si>
  <si>
    <t>IMPLEMENTACIÓN DE POLÍTICAS PÚBLICAS 
PARA LA IGUALDAD</t>
  </si>
  <si>
    <t>DETALLE PRINCIPALES RESULTADOS OBTENIDOS</t>
  </si>
  <si>
    <t>Mecanismos de  control social generados por la comunidad</t>
  </si>
  <si>
    <t>PROCESO</t>
  </si>
  <si>
    <t>PONGA SI O  NO</t>
  </si>
  <si>
    <t>MEDIOS DE COMUNICACIÓN</t>
  </si>
  <si>
    <t>No. DE MEDIOS</t>
  </si>
  <si>
    <t>MONTO CONTRATADO</t>
  </si>
  <si>
    <t>CANTIDAD DE ESPACIO PAUTADO Y/O MINUTOS PAUTADOS</t>
  </si>
  <si>
    <t>Radio:</t>
  </si>
  <si>
    <t xml:space="preserve">Prensa: </t>
  </si>
  <si>
    <t xml:space="preserve">Televisión: </t>
  </si>
  <si>
    <t>Medios digitales:</t>
  </si>
  <si>
    <t>TRANSPARENCIA Y ACCESO A LA INFORMACIÓN DE LA GESTIÓN INSTITUCIONAL Y DE SU RENDICIÓN DE CUENTAS:</t>
  </si>
  <si>
    <t>MECANISMOS ADOPTADOS</t>
  </si>
  <si>
    <t>PONGA SI O NO</t>
  </si>
  <si>
    <t>NIVEL DE GOBIERNO:</t>
  </si>
  <si>
    <t xml:space="preserve"> </t>
  </si>
  <si>
    <t>Consejos Consultivos</t>
  </si>
  <si>
    <t>TOTALES PLANIFICADOS</t>
  </si>
  <si>
    <t>TOTALES CUMPLIDOS</t>
  </si>
  <si>
    <t>GASTO DE INVERSIÓN PLANIFICADO</t>
  </si>
  <si>
    <t>Ponga Si o No</t>
  </si>
  <si>
    <t>IMPLEMENTACIÓN DE POLÍTICAS PÚBLICAS PARA LA IGUALDAD:</t>
  </si>
  <si>
    <t>Provincial:</t>
  </si>
  <si>
    <t>Nombre de la Empresa Pública:</t>
  </si>
  <si>
    <t>GAD al que pertenece:</t>
  </si>
  <si>
    <t>Cantonal:</t>
  </si>
  <si>
    <t>Parroquial:</t>
  </si>
  <si>
    <t>DOMICILIO DE LA EMPRESA</t>
  </si>
  <si>
    <t>REPRESENTANTE LEGAL DE LA EMPRESA:</t>
  </si>
  <si>
    <t>Nombre del representante legal de la empresa:</t>
  </si>
  <si>
    <t>Cargo del representante legal de la empresa:</t>
  </si>
  <si>
    <t>Fecha de creación de la empresa:</t>
  </si>
  <si>
    <t>Publicación en la pág. Web de los contenidos establecidos en el Art. 7 de la LOTAIP y en el Art. 47 de la Ley Orgánica de Empresas Públicas.</t>
  </si>
  <si>
    <t>INFORMACIÓN FINANCIERA (LOCPCCS Art. 10, LEY DE EMPRESAS PÚBLICAS ART. 45 SISTEMAS DE INFORMACIÓN)</t>
  </si>
  <si>
    <t>BALANCE GENERAL</t>
  </si>
  <si>
    <t>ACTIVOS</t>
  </si>
  <si>
    <t>PASIVOS</t>
  </si>
  <si>
    <t>PATRIMONIO</t>
  </si>
  <si>
    <t xml:space="preserve">GASTO CORRIENTE PLANIFICADO </t>
  </si>
  <si>
    <t>GASTO CORRIENTE EJECUTADO  (GASTADO)</t>
  </si>
  <si>
    <t>GASTO DE INVERSIÓN EJECUTADO (GASTADO)</t>
  </si>
  <si>
    <t>CUMPLIMIENTO DE OBLIGACIONES (LOCPCCS Art. 10)</t>
  </si>
  <si>
    <t>CUMPLIMIENTO DE OBLIGACIONES</t>
  </si>
  <si>
    <t>MARQUE CON UNA X</t>
  </si>
  <si>
    <t>Laborales</t>
  </si>
  <si>
    <t>Tributarias</t>
  </si>
  <si>
    <t>PROCESOS DE CONTRATACIÓN Y COMPRAS PÚBLICAS DE BIENES Y SERVICIOS</t>
  </si>
  <si>
    <t>TIPO DE CONTRATACIÓN</t>
  </si>
  <si>
    <t xml:space="preserve">ESTADO ACTUAL </t>
  </si>
  <si>
    <t>Publicación en la pág. Web del Informe de Rendición de Cuentas establecido en el literal m, del Art. 7 de la LOTAIP</t>
  </si>
  <si>
    <t>CUMPLIMIENTO DE EJECUCIÓN PRESUPUESTARIA: EN  CASO DE QUE NO PUEDA LLENAR LA EJECUCIÓN PRESUPUESTARIA POR META, UTILIZAR ESTA MATRIZ</t>
  </si>
  <si>
    <t>ÁREAS, PROGRAMAS Y PROYECTOS</t>
  </si>
  <si>
    <t>PRESUPUESTO EJECUTADO</t>
  </si>
  <si>
    <t>% CUMPLIMIENTO</t>
  </si>
  <si>
    <t>LINK AL MEDIO DE VERIFICACIÓN PUBLICADO EN LA PÁG. WEB DE LA INSTITUCIÓN</t>
  </si>
  <si>
    <t>TOTAL</t>
  </si>
  <si>
    <t xml:space="preserve">SI /NO </t>
  </si>
  <si>
    <t>DESCRIBA LA POLÍTICA IMPLEMENTADA</t>
  </si>
  <si>
    <t>EXPLIQUE COMO APORTA EL RESULTADO AL CUMPLIMIENTO DE LAS AGENDAS DE IGUALDAD</t>
  </si>
  <si>
    <t>Políticas públicas interculturales</t>
  </si>
  <si>
    <t>Políticas públicas generacionales</t>
  </si>
  <si>
    <t>Políticas públicas de discapacidades</t>
  </si>
  <si>
    <t>Políticas públicas de género</t>
  </si>
  <si>
    <t>Políticas públicas de movilidad humana</t>
  </si>
  <si>
    <t>Se refiere a los mecanismos de participación ciudadana activados en el período del cual rinden cuentas:</t>
  </si>
  <si>
    <t>ESPACIOS - MECANISMOS DE  PARTICIPACIÓN CIUDADANA</t>
  </si>
  <si>
    <t>MECANISMOS IMPLEMENTADOS.
PONGA SI O NO</t>
  </si>
  <si>
    <t>QUÉ ACTORES PARTICIPARON: (sectores, entidades, organizaciones, otros)</t>
  </si>
  <si>
    <t>DESCRIBA LOS LOGROS ALCANZADOS EN EL AÑO:</t>
  </si>
  <si>
    <t>Instancia de Participación</t>
  </si>
  <si>
    <t>ASAMBLEA CIUDADANA</t>
  </si>
  <si>
    <t>Se refiere a La articulación del GAD con la Asamblea ciudadana en la gestión de lo público:</t>
  </si>
  <si>
    <t>MECANISMOS - ESPACIOS DE PARTICIPACIÓN</t>
  </si>
  <si>
    <t>Existe una Asamblea ciudadana de su territorio?</t>
  </si>
  <si>
    <t xml:space="preserve">Solo si contestó SI </t>
  </si>
  <si>
    <t xml:space="preserve">
El GAD planificó la gestión  del territorio con la participación de la Asamblea ciudadana SI / NO</t>
  </si>
  <si>
    <t xml:space="preserve">
¿En que fases de la planificación participaron las Asambleas Ciudadanas y cómo?</t>
  </si>
  <si>
    <r>
      <t xml:space="preserve">¿Qué actores o grupos ciudadanos están representados en las ASAMBLEA CIUDADANA LOCAL?
</t>
    </r>
    <r>
      <rPr>
        <sz val="10"/>
        <rFont val="Calibri"/>
        <family val="2"/>
        <scheme val="minor"/>
      </rPr>
      <t>Puede seleccionar varios</t>
    </r>
  </si>
  <si>
    <t>QUÉ OTROS ACTORES PARTICIPARON:</t>
  </si>
  <si>
    <t>DESCRIBA LOS LOGROS Y DIFICULTADES EN LA ARTICULACIÓN CON LA ASAMBLEA, EN EL PRESENTE PERIÓDO:</t>
  </si>
  <si>
    <t>FASE 1: Planificación y facilitación del proceso desde la asamblea ciudadana.</t>
  </si>
  <si>
    <t xml:space="preserve">FASE 2: Evaluación de la gestión y redacción del informe de la institución. </t>
  </si>
  <si>
    <t>FASE 3: 
Evaluación ciudadana del informe institucional.</t>
  </si>
  <si>
    <t>FASE 4: Incorporación de la opinión ciudadana, 
retroalimentación y seguimiento.</t>
  </si>
  <si>
    <t>DATOS DE LA DELIBERACIÓN PÚBLICA Y EVALUACIÓN CIUDADANA DE RENDICIÓN DE CUENTAS</t>
  </si>
  <si>
    <t>FECHA/S EN LAS QUE SE REALIZÓ LA DELIBERACIÓN/ES PÚBLICA/S Y EVALUACIÓN CIUDADANA DE RENDICIÓN DE CUENTAS</t>
  </si>
  <si>
    <t>No. DE  PARTICIPANTES</t>
  </si>
  <si>
    <t>GÉNERO (Masculino, Femenino, GLBTI)</t>
  </si>
  <si>
    <t>PUEBLOS Y NACIONALIDADES (Montubios, mestizos, cholo, indígena y afro)</t>
  </si>
  <si>
    <t>DESCRIBA LAS SUGERENCIAS CIUDADANAS PLANTEADAS A LA GESTIÓN DEL GAD EN LA DELIBERACIÓN PÚBLICA Y EVALUACIÓN CIUDADANA:</t>
  </si>
  <si>
    <t>ENLISTE LAS DEMANDAS PLANTEADAS POR LA ASAMBLEA CIUDADANA / CIUDADANÍA</t>
  </si>
  <si>
    <t>CUMPLIMIENTO DEL PLAN DE SUGERENCIAS CIUDADANAS DEL AÑO ANTERIOR IMPLEMENTADAS EN LA GESTIÓN INSTITUCIONAL</t>
  </si>
  <si>
    <t>SUGERENCIA DE LA COMUNIDAD</t>
  </si>
  <si>
    <t>RESULTADOS DE LA IMPLEMENTACIÓN DE LA SUGERENCIA CIUDADANA</t>
  </si>
  <si>
    <t>PORCENTAJE DE AVANCE DE LA IMPLEMENTACIÓN</t>
  </si>
  <si>
    <t>DESCRIBA LOS OBJETIVOS DEL PLAN DE DESARROLLO DE SU TERRITORIO</t>
  </si>
  <si>
    <t xml:space="preserve">ELIJA TIPO DE COMPETENCIAS EXCLUSIVAS / COMPETENCIAS CONCURRENTES </t>
  </si>
  <si>
    <t xml:space="preserve">INDICADOR DE LA META POA </t>
  </si>
  <si>
    <t>RESULTADOS POR META</t>
  </si>
  <si>
    <t>DESCRIPCIÓN DE RESULTADO POA POR META</t>
  </si>
  <si>
    <t>DESCRIPCIÓN DE COMO APORTA EL RESULTADO ALCANZADO AL LOGRO DEL PLAN DE DESARROLLO</t>
  </si>
  <si>
    <t>No. DE META</t>
  </si>
  <si>
    <t xml:space="preserve">PLAN DE DESARROLLO </t>
  </si>
  <si>
    <t xml:space="preserve">OBJETIVO DEL PLAN DE DESARROLLO </t>
  </si>
  <si>
    <t>PORCENTAJE DE AVANCE ACUMULADO DEL OBJETIVO</t>
  </si>
  <si>
    <t>PLAN DE TRABAJO (OFERTA ELECTORAL)</t>
  </si>
  <si>
    <t>DESCRIBA LOS OBJETIVOS / OFERTAS DEL PLAN DE TRABAJO</t>
  </si>
  <si>
    <t xml:space="preserve">DESCRIBA LOS PROGRAMAS / PROYECTOS RELACIONADOS CON EL OBJETIVO DEL PLAN DE TRABAJO </t>
  </si>
  <si>
    <t>PORCENTAJE DE AVANCE</t>
  </si>
  <si>
    <t>DESCRIBA LOS RESULTADOS ALCANZADOS</t>
  </si>
  <si>
    <t>TIPO</t>
  </si>
  <si>
    <t>BIEN</t>
  </si>
  <si>
    <t>No. DE INFORME DE LA ENTIDAD QUE RECOMMIENDA</t>
  </si>
  <si>
    <t>No. DE INFORME DE CUMPLIMIENTO</t>
  </si>
  <si>
    <t>% DE CUMPLIMIENTO DE LAS RECOMENDACIONES</t>
  </si>
  <si>
    <t>Régimen especial (todos los procesos)</t>
  </si>
  <si>
    <t>Catálogo electrónico</t>
  </si>
  <si>
    <t>Subasta inversa electrónica</t>
  </si>
  <si>
    <t>Contratación directa</t>
  </si>
  <si>
    <t>Menor cuantía bienes y servicios</t>
  </si>
  <si>
    <t>Terminación unilateral</t>
  </si>
  <si>
    <t>Ínfima cuantía</t>
  </si>
  <si>
    <t>Menor Cuantía obras</t>
  </si>
  <si>
    <t>Arrendamiento de bienes muebles</t>
  </si>
  <si>
    <t>Arrendamiento de bienes inmuebles</t>
  </si>
  <si>
    <t>Contratación en situaciones de emergencia</t>
  </si>
  <si>
    <t>Compra por catálogo</t>
  </si>
  <si>
    <t>Compra de bienes inmuebles</t>
  </si>
  <si>
    <t>Contrato integral por precio fijo</t>
  </si>
  <si>
    <t>PORCENTAJE DEL PRESUPUESTO QUE SE DESTINÓ A MEDIOS LOCALES Y REGIONALES</t>
  </si>
  <si>
    <t>PORCENTAJE DEL PRESUPUESTO QUE SE DESTINÓ A MEDIOS NACIONALES</t>
  </si>
  <si>
    <t>PORCENTAJE DEL PRESUPUESTO QUE SE DESTINÓ A MEDIOS INTERNACIONALES</t>
  </si>
  <si>
    <t>DETALLE POR CADA MEDIO</t>
  </si>
  <si>
    <t xml:space="preserve">NOMBRE DEL MEDIO </t>
  </si>
  <si>
    <t>SI</t>
  </si>
  <si>
    <t>NOTA: Solo para Administraciones Zonales</t>
  </si>
  <si>
    <t>NOTA:  Solo para Administraciones Zonales</t>
  </si>
  <si>
    <t>Calle Montúfar N2-50 y Sucre, Sector La Loma</t>
  </si>
  <si>
    <t>comunicacion@metrodequito.gob.ec</t>
  </si>
  <si>
    <t>www.metrodequito.gob.ec</t>
  </si>
  <si>
    <t>(02) 382-7860</t>
  </si>
  <si>
    <t>1768164650001</t>
  </si>
  <si>
    <t xml:space="preserve">Gerente General </t>
  </si>
  <si>
    <t>Quito</t>
  </si>
  <si>
    <t>Centro Histórico</t>
  </si>
  <si>
    <t>Pichincha</t>
  </si>
  <si>
    <t>Enero - Diciembre 2020</t>
  </si>
  <si>
    <t>Municipio del Distrito Metropolitano de Quito</t>
  </si>
  <si>
    <t>Empresa Pública Metropolitana Metro de Quito</t>
  </si>
  <si>
    <t>David Ernesto Duque Córdova</t>
  </si>
  <si>
    <t>Profesional 4 de Procesos</t>
  </si>
  <si>
    <t>david.duque@metrodequito.gob.ec</t>
  </si>
  <si>
    <t>(02) 3827860</t>
  </si>
  <si>
    <t>DIFUSIÓN Y COMUNICACIÓN 2020</t>
  </si>
  <si>
    <t>Sucesos</t>
  </si>
  <si>
    <t>Exa</t>
  </si>
  <si>
    <t>FM Mundo</t>
  </si>
  <si>
    <t>América</t>
  </si>
  <si>
    <t>Sonorama</t>
  </si>
  <si>
    <t>JC La Bruja</t>
  </si>
  <si>
    <t>Urbana</t>
  </si>
  <si>
    <t>Francisco Stereo</t>
  </si>
  <si>
    <t>Mundo Deportivo</t>
  </si>
  <si>
    <t>Tropicalida</t>
  </si>
  <si>
    <t>Galaxia</t>
  </si>
  <si>
    <t>Alfa</t>
  </si>
  <si>
    <t>La Metro</t>
  </si>
  <si>
    <t>Like FM</t>
  </si>
  <si>
    <t>Joya</t>
  </si>
  <si>
    <t>Platinum</t>
  </si>
  <si>
    <t>El Comercio</t>
  </si>
  <si>
    <t>Tc Televisión</t>
  </si>
  <si>
    <t>Ecuavisa</t>
  </si>
  <si>
    <t>Televicentro</t>
  </si>
  <si>
    <t>Teleamazonas</t>
  </si>
  <si>
    <t>Telerama</t>
  </si>
  <si>
    <t>10.867.870 Impresiones</t>
  </si>
  <si>
    <t xml:space="preserve">CULMINAR EL 100% LA PRIMERA LÍNEA DEL METRO DE QUITO </t>
  </si>
  <si>
    <t>La construcción de la Primera Línea del Metro de Quito - PLMQ será el eje articulador del sistema integrado de transporte público del Distrito Metropolitano de Quito como un subsistema de movilidad de calidad, inclusivo, seguro, sostenible y confiable.</t>
  </si>
  <si>
    <t>DESCRIBA LAS COMPETENCIAS CONCURRENTES</t>
  </si>
  <si>
    <t>Balance general de la EPMMQ - año 2020</t>
  </si>
  <si>
    <t>Proyecto Primera Línea del Metro de Quito</t>
  </si>
  <si>
    <t>Liquidación presupuestaria EPMMQ - año 2020</t>
  </si>
  <si>
    <t>X</t>
  </si>
  <si>
    <t>Cumplimiento obligaciones laborales - año 2020</t>
  </si>
  <si>
    <t>Cumplimiento obligaciones tributarias - año 2020</t>
  </si>
  <si>
    <t>(Art. 3,  Acuerdo N° 60, Presidente Constitucional de la República, 2009)
"Adóptese una política laboral de acciones afirmativas para sectores sociales históricamente discriminados, con el fin de generar oportunidades de trabajo sin discriminación racial a todos los ciudadanos. En todas las instancias del Estado se procurará el acceso laboral de afroecuatorianos e indígenas y montubios en un porcentaje no menor a la proporción de su población."</t>
  </si>
  <si>
    <t>Al 31 de diciembre del 2020 existen 101 personas vinculadas a la empresa, se encuentra la Incorporación del 0.99% de personal indígena.</t>
  </si>
  <si>
    <t>Fortalecer la inserción laboral de jóvenes y el primer empleo.
(Agenda Nacional)</t>
  </si>
  <si>
    <t>Contribuye en los siguientes puntos de la Agenda Nacional para la Igualdad Intergeneracional
Política: Fortalecer la capacitación técnica y la formación especializada para los jóvenes
Política: Fortalecer la inserción laboral de jóvenes y el primer empleo.</t>
  </si>
  <si>
    <t xml:space="preserve">Fomentar la inclusión laboral y el emprendimiento para dar cumplimiento progresivo del porcentaje de inserción laboral en el Municipio de Quito de personas con discapacidad (acción afirmativa- ley orgánica). Ordenanza 051 discapacidades. Ord. 124 discapacidades reforma. </t>
  </si>
  <si>
    <t>Contribuye en los siguientes puntos de la Agenda Nacional para la Igualdad de Discapacidades: 
EJE Trabajo
Busca garantizar el derecho de las personas con discapacidad a trabajar en igualdad de condiciones que los demás, en entornos laborales inclusivos y
accesibles; así como fomentar el autoempleo como estrategia válida de sostenimiento para su vida personal y familiar.
Objetivos específicos:
1. Fomentar la inclusión laboral de las Personas con Discapacidad.
2. Impulsar el emprendimiento en las Personas con Discapacidad.</t>
  </si>
  <si>
    <t>Alcanzar el desarrollo sostenible con igualdad y
autonomía de las mujeres, implementando acciones y estrategias, para transformar sus vidas. (Agenda Nacional de Igualdad)</t>
  </si>
  <si>
    <t>Propender el ejercicio del derecho al trabajo y seguridad social de las personas extranjeras que residan en el Ecuador y de los ecuatorianos retornados.
Ley Orgánica de Movilidad Humana (2017)</t>
  </si>
  <si>
    <t>Procesos de selección sin discriminación por ninguna condición.</t>
  </si>
  <si>
    <t>Eje Trabajo Digno
Política: Promover el ejercicio del derecho al trabajo digno de las y los ecuatorianos en el exterior y facilitar su acceso para las personas en situación de movilidad humana en el Ecuador, sin discriminación por condición migratoria, combatiendo la explotación y precarización laboral.
c. Implementar y fortalecer programas integrales de reinserción económica de las y los ecuatorianos a su retorno, que garanticen, entre otros aspectos, generación de empleo digno (por cuenta propia o bajo relación de dependencia) (...).</t>
  </si>
  <si>
    <t>Con el distributivo de cierre del año 2020, se determina que, el 10,89% del total del personal se encuentran ubicados en las edades de 26 a 30 años, es decir 11 servidores. 
En este año se ha vinculado Pasantes en la Gerencia Financiera Administrativa, Secretaría General, Dirección de Financiamiento.</t>
  </si>
  <si>
    <t>N/A</t>
  </si>
  <si>
    <t>Publicación de la información correspondiente a la LOTAIP 2020</t>
  </si>
  <si>
    <t>Publicación de la información correspondiente a rendición de cuentas 2020</t>
  </si>
  <si>
    <t>Publicaciones</t>
  </si>
  <si>
    <t>Régimen especial</t>
  </si>
  <si>
    <t>Subasta inversa</t>
  </si>
  <si>
    <t>Edificio Arboleda Páez</t>
  </si>
  <si>
    <t>Predio No. 1311959</t>
  </si>
  <si>
    <t>Conjunto Habitacional Las Cuadras</t>
  </si>
  <si>
    <t>66,357,59</t>
  </si>
  <si>
    <t>Predio No. 213898</t>
  </si>
  <si>
    <t>Inmueble Marbise</t>
  </si>
  <si>
    <t>Predio No. 561430</t>
  </si>
  <si>
    <t>Inmueble Fideicomiso Salazar Barba</t>
  </si>
  <si>
    <t>Predio No. 78222</t>
  </si>
  <si>
    <t>Universidad Técnica Particular de Loja</t>
  </si>
  <si>
    <t>Redes Sociales e Influencers</t>
  </si>
  <si>
    <t>Predio No. 673491</t>
  </si>
  <si>
    <t>Predio No. 25588</t>
  </si>
  <si>
    <t>CONTRALORÍA GENERAL DEL ESTADO</t>
  </si>
  <si>
    <t>Documento No. EPMMQ-GG-2020-0139-M
Documento No. EPMMQ-GG-2021-0009-M
Documento No. EPMMQ-DTI-2021-0022-M
Documento No. EPMMQ-GG-2020-0134-M
Documento Nro. EPMMQ-GFA-2020-1012-M</t>
  </si>
  <si>
    <t>Documento No. EPMMQ-GG-2020-0156-M
Documento No. EPMMQ-GEI-2021-0028-M
Documento No. EPMMQ-GI-2020-0222-M 
Documento No. EPMMQ-GI-2020-0002-C
Documento EPMMQ-GEI-2020-0239-M
Documento EPMMQ-GJ-2021-0039-M</t>
  </si>
  <si>
    <t>Documento No.EPMMQ-GG-2021-0106-M
Documento No. EPMMQ-GG-2021-0105-M
Documento No. EPMMQ-GG-2021-0110-M
Documento No. EPMMQ-GG-2021-0108-M
Documento No. EPMMQ-GFA-2021-0493-M
Documento No. EPMMQ-GFA-2021-0305-M
Documento No. EPMMQ-GFA-2021-0455-M 
Documento No. EPMMQ-GFA-2021-0300-M
Documento No. EPMMQ-GFA-2021-0457-M</t>
  </si>
  <si>
    <t>Informe No. DNA5-0031-2020:
Descripción: Supervisión Firmas Privadas financiera, por el período comprendido entre el 1 de enero de 2018 y el 31 de diciembre de 2018</t>
  </si>
  <si>
    <t>Informe No. DPPch-0011-2020:
Descripción: Examen Especial a los procesos de contratación y ejecución de los contratos para: la adquisición y financiamiento de material rodante, vehículos auxiliares, equipos y herramientas de taller y lote de repuestos para la primera línea del Metro de Quito; y, para la supervisión y control del referido contrato., por el período comprendido entre el 1 de enero del 2015 y el 31 de enero del 2020</t>
  </si>
  <si>
    <t>Informe No. DPPch-0031-2020:
Descripción: Examen Especial al seguimiento de recomendaciones contenidas en informes de auditoría interna y externa aprobados por la Contraloría General del Estado, por el período comprendido entre el 1 de enero del 2018 y el 31 de diciembre del 2019</t>
  </si>
  <si>
    <t>Informe No. DNAI-AI-0289-2020:
Descripción: Examen Especial A la administración, custodia, control y registro de bienes, por el período comprendido entre el 2 de enero de 2017 y el 30 de junio de 2019</t>
  </si>
  <si>
    <t>Cumplimiento de recomendaciones del informe No. DNA5-0031-2020</t>
  </si>
  <si>
    <t>Cumplimiento de recomendaciones del informe No. DPPch-0011-2020</t>
  </si>
  <si>
    <t>Cumplimiento de recomendaciones del informe No. DPPch-0031-2020</t>
  </si>
  <si>
    <t>Cumplimiento de recomendaciones del informe No. DNAI-AI-0289-2020</t>
  </si>
  <si>
    <t>Documento No. EPMMQ-GG-2021-0008-M</t>
  </si>
  <si>
    <t>Informe No.
DNA5-0031-2020</t>
  </si>
  <si>
    <t>Informe No.
DPPch-0031-2020</t>
  </si>
  <si>
    <t>Informe No.
 DPPch-0011-2020</t>
  </si>
  <si>
    <t>Informe No. 
DNAI-AI-0289-2020</t>
  </si>
  <si>
    <t>Expropiaciones</t>
  </si>
  <si>
    <t>EXCLUSIVA</t>
  </si>
  <si>
    <t>Planificar, construir y mantener la vialidad urbana</t>
  </si>
  <si>
    <t>Giulia Alejandra Aulestia Estrella</t>
  </si>
  <si>
    <t>Directora de Planificación y Control de Gestión</t>
  </si>
  <si>
    <t>giulia.aulestia@metrodequito.gob.ec</t>
  </si>
  <si>
    <t>Hasta el mes de diciembre de 2020 se registra un avance físico general del proyecto de construcción de la Primera Línea del Metro de Quito – Fase 2 (que incluye obra civil, túnel, estaciones e instalaciones, fiscalización y gerencia técnica) del 96,90%, conforme se indica a continuación: 
Obra Civil: 98,59 %
Instalaciones: 81,07 %
TOTAL: 96,90 %</t>
  </si>
  <si>
    <t>El servicio de transporte de pasajeros del Municipio de Quito, como sector estratégico, se vio seriamente afectado en su operación por la suspensión del servicio entre los meses de marzo y junio del año 2020, así como por las medidas adoptadas por la Pandemia COVID19, sin embargo, continuó con la operación de manera paulatina, conforme las disposiciones de las autoridades competentes.</t>
  </si>
  <si>
    <t>MOVILIDAD</t>
  </si>
  <si>
    <t>PRIMERA LÍNEA DEL METRO DE QUITO</t>
  </si>
  <si>
    <t>El proyecto de construcción de la Primera Línea del Metro de Quito – Fase 2 (obra civil, túnel, estaciones e instalaciones, fiscalización y gerencia técnica) registro un avance del  96,90% en el año 2020</t>
  </si>
  <si>
    <t>Rodrigo Torres Bustillos</t>
  </si>
  <si>
    <t>rodrigo.torres@metrodequito.gob.ec</t>
  </si>
  <si>
    <t>NOTA: No registrar información de veedurías ciudadanas y observatorios ciudadanos, de ser el caso que existan este tipo de mecanismos, la Secretaría General de Planificación enviará oportunamente luego de coordinar con Quito Honesto.</t>
  </si>
  <si>
    <t>NOTA: En proceso de elaboración. Esta información se registrará una vez ejecutado el evento de deliberación pública</t>
  </si>
  <si>
    <t>109 Derechos / Espacios</t>
  </si>
  <si>
    <t>176 Derechos / Espacios</t>
  </si>
  <si>
    <t>91 Derechos / Espacios</t>
  </si>
  <si>
    <t>75 Derechos / Espacios</t>
  </si>
  <si>
    <t>78 Derechos / Espacios</t>
  </si>
  <si>
    <t>80  Derechos / Espacios</t>
  </si>
  <si>
    <t>148 Derechos / Espacios</t>
  </si>
  <si>
    <t>90 Derechos / Espacios</t>
  </si>
  <si>
    <t>174 Derechos / Espacios</t>
  </si>
  <si>
    <t>95 Derechos / Espacios</t>
  </si>
  <si>
    <t>28 Derechos / Espacios</t>
  </si>
  <si>
    <t>296 Derechos / Espacios</t>
  </si>
  <si>
    <t>24 Derechos / Espacios</t>
  </si>
  <si>
    <t>51 Derechos / Espacios</t>
  </si>
  <si>
    <t>1 Derecho / Espacio</t>
  </si>
  <si>
    <t>IDENTIFIQUE LAS METAS DEL POA QUE CORRESPONDEN A CADA FUNCIÓN</t>
  </si>
  <si>
    <t>DESCRIPCIÓN</t>
  </si>
  <si>
    <t>PORCENTAJE DE CUMPLIMIENTO DE GESTIÓN</t>
  </si>
  <si>
    <t>MECANISMOS DE PARTICIPACIÓN CIUDADANA:</t>
  </si>
  <si>
    <t>CUÁNTAS VECES CONVOCO LA ENTIDAD A:</t>
  </si>
  <si>
    <t xml:space="preserve"> RENDICIÓN DE CUENTAS</t>
  </si>
  <si>
    <t>Inmueble de Villacís Pérez</t>
  </si>
  <si>
    <t>DIFUSIÓN Y COMUNICACIÓN DE LA GESTIÓN INSTITUCIONAL</t>
  </si>
  <si>
    <t>FORMULARIO DE INFORME DE RENDICIÓN DE CUENTAS 
EMPRESA PÚBLICA METROPOLITANA METRO DE QUITO - EPMMQ</t>
  </si>
  <si>
    <t>RESPONSABLE  DEL PROCESO DE RENDICIÓN DE CUENTAS:</t>
  </si>
  <si>
    <t>RESPONSABLE DEL REGISTRO DEL INFORME DE RENDICIÓN DE CUENTAS EN EL SISTEMA:</t>
  </si>
  <si>
    <t>EJECUCIÓN PROGRAMÁTICA</t>
  </si>
  <si>
    <t>1.1: Se utilizará el Transporte Público - TP como medio preferente de desplazamiento, mediante un sistema integrado masivo de transporte con altos niveles de calidad y eficiencia, donde el Metro será el eje estructurador, siendo sus mayores atributos la disminución del tiempo de viaje, conectividad y cobertura.</t>
  </si>
  <si>
    <t>PRIMERA LÍNEA DEL METRO CULMINADA</t>
  </si>
  <si>
    <t>QUÉ NO SE AVANZÓ Y POR QUÉ</t>
  </si>
  <si>
    <t>La Empresa cumple con el 4%. de personal con discapacidad y enfermedades catastróficas, considerando el cálculo con el parámetro de 45 puestos permanentes.</t>
  </si>
  <si>
    <t>Incremento progresivo del porcentaje de inclusión laboral de mujeres.  Al 2020 se cuenta con el  44,55% de inclusión de mujeres.
En La EPMMQ, se ha alcanzado el 38,89% de mujeres  desempeñando puestos Directivos.</t>
  </si>
  <si>
    <t>Contribuye en los siguientes puntos de la Agenda Nacional para la Igualdad de Género: 
EJE 2: Sostenibilidad de la Vida/Producción y empleo
Política 1. Alcanzar el desarrollo sostenible con igualdad y autonomía de las mujeres, implementando acciones y estrategias, para transformar sus vidas.
Política 3. Generar las condiciones que permitan a las mujeres el acceso al empleo adecuado, estableciendo medidas de acción afirmativa e incentivos.</t>
  </si>
  <si>
    <t>NOTA: En proceso de elaboración. Esta información se registrará una vez ejecutado el evento de deliberación pública de la EPMMQ y MDMQ</t>
  </si>
  <si>
    <t>SE TRANSFORMÓ EN COMPROMISO EN LA DELIBERACION PÚBLICA DE RENDICIÓN DE CUENTAS SI / NO</t>
  </si>
  <si>
    <t>MEDIO DE VERIFICACIÓN</t>
  </si>
  <si>
    <t>Contribuye en los siguientes puntos de la Agenda Nacional para la Igualdad de Nacionalidades y Pueblos:
Eje 5 La Plurinacionalidad y la interculturalidad
Política: Promover el diálogo intercultural entre el Estado y las nacionalidades y pueblos, para establecer la corresponsabilidad y armonía en el Buen Vivir del País.
Lineamientos: d. Promover la incorporación de personal de pueblos y nacionalidades dentro de la planta profesional o de trabajadores dentro del sistema público central y GAD, mediante el otorgamiento de puntaje adicional en los sistemas meritocráticos.</t>
  </si>
  <si>
    <t>LISTADO DE LOS MEDIOS DE COMUNICACIÓN EN LOS QUE PAUTARON PUBLICIDAD Y PROPAGANDA: ART. 70 Reglamento a la Ley Orgánica de Comunicación</t>
  </si>
  <si>
    <t>Álvarez Wandemberg</t>
  </si>
  <si>
    <t>INCORPORACIÓN DE RECOMENDACIONES Y DICTÁMENES POR PARTE DE LAS ENTIDADES DE LA FUNCIÓN DE TRANSPARENCIA Y CONTROL SOCIAL Y LA PROCURADURÍA GENERAL DEL ESTADO:</t>
  </si>
  <si>
    <t>1. La Ciudadanía / Asamblea Local Ciudadana presentó la Matriz de Consulta Ciudadana sobre los que desea ser informada.</t>
  </si>
  <si>
    <t xml:space="preserve">2. La instancia de participación del territorio / GAD creó el equipo técnico mixto y paritario (ciudadanos y autoridades/técnicos del GAD) que se encargará de organizar y facilitar el proceso. </t>
  </si>
  <si>
    <t>3. El equipo técnico mixto y paritario (ciudadanos y autoridades/técnicos del GAD) conformó dos subcomisiones para la implementación del proceso: una liderada por el GAD y una liderada por la ciudadanía / Asamblea Ciudadana.</t>
  </si>
  <si>
    <t>1. La Comisión conformada por el Equipo técnico Mixto liderada por el GAD realizó  la evaluación de la gestión institucional.</t>
  </si>
  <si>
    <t>2. La comisión liderada por el GAD  redactó el informe para la ciudadanía, en el cual respondió las demandas de la ciudadanía y mostró avances para disminuir brechas de desigualdad y otras dirigidas a grupos de atención prioritaria.</t>
  </si>
  <si>
    <t>1. El GAD difundió el Informe de Rendición de Cuentas a través de qué medios.</t>
  </si>
  <si>
    <t>2. El GAD invitó a la deliberación pública y evaluación ciudadana del informe de rendición de cuentas a los actores sociales del Mapeo de Actores que entregó la Asamblea Ciudadana.</t>
  </si>
  <si>
    <t>3. La deliberación pública y evaluación ciudadana del informe institucional se realizó de forma presencial</t>
  </si>
  <si>
    <t>4. La Asamblea Ciudadana / ciudadanía contó con un tiempo de exposición en la Agenda de la deliberación pública y evaluación ciudadana del Informe de rendición de cuentas del GAD?</t>
  </si>
  <si>
    <t>5. Una vez que  la Asamblea Ciudadana / Ciudadanía presentó sus opiniones, la máxima autoridad del GAD expuso su informe de rendición de cuentas</t>
  </si>
  <si>
    <t>6. En la deliberación pública de rendición de cuentas,  la máxima autoridad del GAD  respondió las demandas ciudadanas ?</t>
  </si>
  <si>
    <t xml:space="preserve">7. En la deliberación pública de rendición de cuentas se realizaron mesas de trabajo o comisiones para que los ciudadanos y ciudadanas debatan  y elaboren las recomendaciones para mejorar la gestión del GAD </t>
  </si>
  <si>
    <t>8. La Comisión liderada por la ciudadanía - recogió las sugerencias ciudadanas de cada mesa que se presentaron en Plenaria?</t>
  </si>
  <si>
    <t>9. Los representantes ciudadanos /  Asamblea ciudadana firmaron el acta en la que se recogió las sugerencias ciudadanas que se presentaron en la Plenaria.</t>
  </si>
  <si>
    <t>1. El GAD  elaboró un Plan de trabajo para incorporar las sugerencias ciudadanas en su gestión.</t>
  </si>
  <si>
    <t>2. El GAD entregó el Plan de trabajo a la Asamblea Ciudadana, al Consejo de Planificación y a la Instancia de Participación para  su monitoreo.</t>
  </si>
  <si>
    <t>3. La comisión liderada por el GAD llenó el Formulario de Informe de Rendición de Cuentas establecido por el CPCCS.</t>
  </si>
  <si>
    <t>4. Tanto el informe de rendición de cuentas para el CPCCS  (formulario), como el informe de rendición de cuentas para la ciudadanía fueron aprobados por la autoridad del GAD.</t>
  </si>
  <si>
    <t>5. El GAD envió el informe de rendición de cuentas institucional a la Instancia de Participación y a la Asamblea Ciudadana.</t>
  </si>
  <si>
    <t>1. Consultas ciudadanas</t>
  </si>
  <si>
    <t>2. Conformación equipo técnico mixto</t>
  </si>
  <si>
    <t>3. Conformación de subcomisiones</t>
  </si>
  <si>
    <t>Los representantes de la Asamblea de Quito, representantes de la ciudadanía y ciudadanos en general presentaron los temas sobre los que desean ser informados</t>
  </si>
  <si>
    <t>Conformación del equipo técnico mixto con representantes de Asamblea de Quito, actores sociales y funcionarios de la EPMMQ</t>
  </si>
  <si>
    <t>Conformación de las subcomisiones con representantes de Asamblea de Quito, actores sociales y funcionarios de la EPMMQ</t>
  </si>
  <si>
    <t>Participaron los representantes de la Asamblea de Quito del sector Movilidad y representantes ciudadanos que son actores sociales de la EPMMQ</t>
  </si>
  <si>
    <t>En reunión con los delegados de la Asamblea de Quito - sector Movilidad, delegados de actores sociales y funcionarios de la EPM Metro de Quito se conformó el equipo técnico mixto para la organización y ejecución del proceso de rendición de cuentas 2020.</t>
  </si>
  <si>
    <t>1. Evaluación de la gestión institucional</t>
  </si>
  <si>
    <t>El Gerente General de la EPMMQ remitió el informe y formulario de rendición de cuentas 2020, así como la invitación al evento de deliberación pública</t>
  </si>
  <si>
    <t>La invitación se remitió a las autoridades del MDMQ, representantes de la Asamblea de Quito, representantes de la ciudadanía y actores sociales de la EPMMQ</t>
  </si>
  <si>
    <t>2. Invitación a evento de deliberación pública</t>
  </si>
  <si>
    <t>La EPMMQ realizó la invitación al evento para la participación presencial de actores sociales y participación virtual de la ciudadanía en general</t>
  </si>
  <si>
    <t>Las sugerencias ciudadanas se recogieron en forma presencial a través de la participación de los invitados (representantes de la Asamblea de Quito y actores sociales), así como mediante un formulario web, mismo que fue publicado y socializado por los distintos medios de difusión de la EPMMQ</t>
  </si>
  <si>
    <t>Comunicar de mejor manera a la ciudadanía sobre los aspectos ambientales y metro cultura en la obra actual y futura operación del Metro de Quito</t>
  </si>
  <si>
    <t>Impulsar turísticamente el Metro de Quito a través del acompañamiento de la academia y actores de las instituciones de educación superior</t>
  </si>
  <si>
    <t>No subsidiar los pasajes.
No dejar que exista vendedores ambulantes.
Multas para la gente que destruya las instalaciones.</t>
  </si>
  <si>
    <t>En reunión con los delegados de la Asamblea de Quito - sector Movilidad, delegados de actores sociales y funcionarios de la EPM Metro de Quito se conformaron dos (2) subcomisiones para la implementación del proceso de rendición de cuentas 2020.</t>
  </si>
  <si>
    <t>El informe narrativo se encuentra en la página web de la EPM Metro de Quito en la Sección "Rendición de Cuentas"</t>
  </si>
  <si>
    <t>El formulario de rendición de cuentas se encuentra en la página web de la EPM Metro de Quito en la Sección "Rendición de Cuentas"</t>
  </si>
  <si>
    <t>El documento con la aprobación del informe y formulario de rendición de cuentas se encuentra en la página web de la EPM Metro de Quito en la Sección "Rendición de Cuentas"</t>
  </si>
  <si>
    <t>Veeduría ciudadana</t>
  </si>
  <si>
    <t>Diego Mauricio Galarza Moreno</t>
  </si>
  <si>
    <t>diego.galarza@metrodequito.gob.ec</t>
  </si>
  <si>
    <t>Las sugerencias ciudadanas se recogieron en el evento de deliberación pública. Se creó un enlace web para la recepción de sugerencias ciudadanas, el cual estuvo publicado durante 14 días y se socializó por los medios de difusión de la EPMMQ</t>
  </si>
  <si>
    <t>Director de Planificación y Control de Gestión</t>
  </si>
  <si>
    <t>Enero - Diciembre 2021</t>
  </si>
  <si>
    <t>Efraín Alfredo Bastidas Zelaya</t>
  </si>
  <si>
    <t>efrain.bastidas@metrodequito.gob.ec</t>
  </si>
  <si>
    <t>OE 4: Brindar opciones de movilidad y conectividad confiables, de calidad, eficientes y seguras.</t>
  </si>
  <si>
    <t>Balance general de la EPMMQ - año 2021</t>
  </si>
  <si>
    <t>Liquidación presupuestaria EPMMQ - año 2021</t>
  </si>
  <si>
    <t>Cumplimiento obligaciones laborales y tributarias 2021</t>
  </si>
  <si>
    <t>116 derechos / espacios</t>
  </si>
  <si>
    <t xml:space="preserve">EXA </t>
  </si>
  <si>
    <t>66 derechos / espacios</t>
  </si>
  <si>
    <t xml:space="preserve">100 derechos /espacios </t>
  </si>
  <si>
    <t xml:space="preserve">100 derechos / espacios </t>
  </si>
  <si>
    <t>40 derechos / espacios</t>
  </si>
  <si>
    <t>Francisco Estereo</t>
  </si>
  <si>
    <t>Centro</t>
  </si>
  <si>
    <t>Rumbera</t>
  </si>
  <si>
    <t>101 derechos / espacios</t>
  </si>
  <si>
    <t>Democracia</t>
  </si>
  <si>
    <t>Latina</t>
  </si>
  <si>
    <t>Hot 106</t>
  </si>
  <si>
    <t>100 derechos / espacios</t>
  </si>
  <si>
    <t>La Tuya</t>
  </si>
  <si>
    <t>110 derechos / espacios</t>
  </si>
  <si>
    <t xml:space="preserve">Tropicalida </t>
  </si>
  <si>
    <t xml:space="preserve">108 derechos / espacios </t>
  </si>
  <si>
    <t xml:space="preserve">Galaxia </t>
  </si>
  <si>
    <t>218 derechos / espacios</t>
  </si>
  <si>
    <t>Alvares Wandemberg</t>
  </si>
  <si>
    <t>64 derechos / espacios</t>
  </si>
  <si>
    <t>Única</t>
  </si>
  <si>
    <t>104 derechos / espacios</t>
  </si>
  <si>
    <t>Majestad</t>
  </si>
  <si>
    <t>58 derechos / espacios</t>
  </si>
  <si>
    <t xml:space="preserve">Poderosa </t>
  </si>
  <si>
    <t>70 derechos / espacios</t>
  </si>
  <si>
    <t xml:space="preserve">El Comercio </t>
  </si>
  <si>
    <t>2 derechos / espacios</t>
  </si>
  <si>
    <t>Revista Numbers</t>
  </si>
  <si>
    <t>1 derecho / espacio</t>
  </si>
  <si>
    <t xml:space="preserve">TC Televisión </t>
  </si>
  <si>
    <t>51 derechos / espacios</t>
  </si>
  <si>
    <t xml:space="preserve">Ecuavisa (Quito y Guayaquil) </t>
  </si>
  <si>
    <t>18 derechos / espacios</t>
  </si>
  <si>
    <t xml:space="preserve">Televicentro </t>
  </si>
  <si>
    <t>187 derechos / espacios</t>
  </si>
  <si>
    <t xml:space="preserve">Teleamazonas </t>
  </si>
  <si>
    <t>44 derechos / espacios</t>
  </si>
  <si>
    <t>30 derechos / espacios</t>
  </si>
  <si>
    <t xml:space="preserve">Facebook </t>
  </si>
  <si>
    <t>Twitter</t>
  </si>
  <si>
    <t xml:space="preserve">YouTube </t>
  </si>
  <si>
    <t xml:space="preserve">El Comercio / Primicias / La Hora / AON </t>
  </si>
  <si>
    <t>850.000 impresiones</t>
  </si>
  <si>
    <t>Programática</t>
  </si>
  <si>
    <t>Primera Plana</t>
  </si>
  <si>
    <t>27.500 impresiones</t>
  </si>
  <si>
    <t>Influencers</t>
  </si>
  <si>
    <t>464.796 impresiones</t>
  </si>
  <si>
    <t>3.290.954 impresiones</t>
  </si>
  <si>
    <t>1.252.105 impresiones</t>
  </si>
  <si>
    <t>1.692.406 impresiones</t>
  </si>
  <si>
    <t>1.322.882 impresiones</t>
  </si>
  <si>
    <t>Publicación de la información correspondiente a la LOTAIP 2021</t>
  </si>
  <si>
    <t>Publicación de la información correspondiente a rendición de cuentas 2021</t>
  </si>
  <si>
    <t>Marbise S.A.</t>
  </si>
  <si>
    <t>Fidecomiso Salazar Barba</t>
  </si>
  <si>
    <t>Ferrocarriles del Ecuador EP</t>
  </si>
  <si>
    <t>Universidad Central del Ecuador</t>
  </si>
  <si>
    <t>DNA5-GAD-0004-2021:
Examen especial a la gestión realizada para determinar el modelo de gestión, operación y mantenimiento del Metro de Quito, así como, para establecer la tarifa del servicio, en la Empresa Pública Metropolitana Metro Quito</t>
  </si>
  <si>
    <t>DNA5-GAD-0018-2021:
Examen especial al proceso precontractual, contractual, ejecución, liquidación y pago del contrato RE-EPMMQ-007-2019 para la provisión de servicios especializados de comunicación estratégica para la EPMMQ</t>
  </si>
  <si>
    <t>DPPch-0024-2021:
Examen especial al proceso de ejecución y fiscalización del proyecto de construcción de la primera Línea del Metro de Quito fase 2, construcción de obras civiles, provisión y montaje del sistema de equipamiento e instalación; a la ejecución y liquidación del contrato de consultoría CCPC-EPMMQ-2013-049 y al proceso de contratación y ejecución del contrato SD- EPMMQ-2017-BID-001, suscritos con el consorcio GMQ para la Gerencia del citado proyecto de la Empresa Pública Metropolitana Metro Quito</t>
  </si>
  <si>
    <t>DPPch-0054-2021:
Examen especial a las fases preparatoria, precontractual , contractual y de ejecución; su liquidación y pagos, así como el registro, uso y destino de lo adquirido mediante el proceso de contratación RE-EPMMQ-005-2020 para la "Adquisición de equipos de comunicaciones, y provisión de servicios de instalación de cableado estructurado, eléctrico, adecuaciones de centros de datos y servicios complementarios para las nuevas oficinas de la EPMMQ en la Empresa Pública Metropolitana Metro Quito</t>
  </si>
  <si>
    <t>Difusión y Comunicación 2021</t>
  </si>
  <si>
    <t>RECOMENDACIONES Y/O DICTAMENES EMANADOS</t>
  </si>
  <si>
    <t>INFORME EL CUMPLIMIENTO DE RECOMENDACIONES Y DICTAMENES</t>
  </si>
  <si>
    <t xml:space="preserve">OBSERVACIONES </t>
  </si>
  <si>
    <t>MEDIOS DE VERIFICACION</t>
  </si>
  <si>
    <t>Cumplimiento del 50%</t>
  </si>
  <si>
    <t>Cumplimiento del 75%</t>
  </si>
  <si>
    <t>"Dispondrá y controlará que los Gerentes y Directores de Procesos y los Coordinadores Interinstitucionales, que actúan en calidad de responsables de las áreas requirentes, en sus solicitudes de autorización de gasto e inicio del proceso de contratación adjunten informes de justificación técnica, estudios de mercado y términos de referencia, que incluyan la determinación y cuantificación de los recursos humanos y tecnológicos que no dispone la entidad y que generaron la necesidad de contratar servicios y/o adquirir bienes; el proceso de identificación y parámetros de selección de proveedores habilitados en el Registro Único de Proveedores; el proceso de determinación de precios de mercado y presupuesto referencial; y, la documentación de sustento de los procesos referidos, a fin de que se justifiquen las contrataciones, se garantice la participación de proveedores habilitados y la aplicación de principios de legalidad, trato justo e igualdad y, que se cuente con evidencia suficiente y pertinente de las operaciones."</t>
  </si>
  <si>
    <t>“Dispondrá y controlará que los Gerentes y Directores de Procesos y los Coordinadores Interinstitucionales, que actúan en calidad de responsables de las áreas requirentes, consideren parámetros de formación del personal en sus sugerencias para la conformación de Comisiones Técnicas, con el objeto de asegurar la participación de profesionales con conocimientos afines al objeto de la contratación durante la fase precontractual de las adquisiciones de bienes y/o servicios”</t>
  </si>
  <si>
    <t>"Dispondrá y controlará que los Miembros de las Comisiones Técnicas designados para las contrataciones bajo la modalidad de régimen especial, en los procesos de evaluación y calificación de ofertas, apliquen las reglas de participación emitidas por el SERCOP y, los parámetros de calificación, condiciones mínimas o máximas de obligatorio cumplimiento, así como los medios de verificación de requisitos relacionados con formación y experiencia general, específica y del personal técnico que constan en los pliegos, a fin de habilitar la participación únicamente de proveedores cuya oferta cumpla con los requisitos mínimos y garantizar la aplicación de los principios de trato justo e igualdad en el proceso de evaluación, calificación de ofertas y posterior adjudicación."</t>
  </si>
  <si>
    <t>“Dispondrá y controlará que los Administradores de los Contratos, en el caso de que se presente la necesidad de dar por terminado un contrato, ésta sea sustentada técnicamente y en coordinación con el representante del área requirente, a fin de garantizar el cumplimiento de las necesidades que dieron lugar al objeto de la contratación.”</t>
  </si>
  <si>
    <t>"Previo a autorizar o dar trámite a la liquidación y pago de los contratos de la construcción, de la fiscalización y del gerenciamiento del proyecto Metro de Quito fase 2, verificará que los administradores de dichos contratos hayan considerado lo convenido contractualmente en relación a las observaciones de la Contraloría General del Estado que motivaron las recomendaciones que en el presente examen se encuentran en estado parcialmente cumplidas, con la finalidad de que su aplicación definitiva, de ser el caso y conforme los términos contractuales, se considere en la liquidación y cierre de los contratos"</t>
  </si>
  <si>
    <t>"De las recomendaciones inaplicables, en virtud de no haberse presentado operaciones administrativas y financieras o hechos que hubiesen permitido su implementación, dispondrá a los servidores a quienes están dirigidas, su implementación al momento en que se produzcan estas operaciones o hechos en futuras relaciones contractuales, considerando la normativa vigente y contratos, de lo cual realizará la supervisión, con la finalidad de mejorar el sistema de control interno"</t>
  </si>
  <si>
    <t xml:space="preserve">"Dispondrá y supervisará al Director Financiero Administrativo, que en la elaboración del análisis o estudio de mercado del “Procedimiento Gestión de Contratación Pública (Fase Preparatoria)”, vigente, se incluya la actividad de evaluación y/o validación de precios unitarios de los bienes y servicios a ser adquiridos; así como se conformará una comisión técnica multidisciplinaria la cual validará la aplicación del referido procedimiento para asegurar que los valores unitarios de estos bienes se encuentren acorde al mercado, para el efecto se emitirá el informe correspondiente”. </t>
  </si>
  <si>
    <t>"Dispondrá a los servidores encargados de elaborar los pliegos en la etapa preparatoria, que los bienes y servicios a ser adquiridos, se encuentren detallados de forma individual; así como, la comisión técnica encargada de la revisión de las ofertas verificará que en la misma se incluya los valores unitarios por cada rubro, ítem o componente y no de forma global, los cuales deberán estar conforme al mercado…”</t>
  </si>
  <si>
    <t>"Dispondrá a los servidores encargados de elaborar estudios para la adquisicón de bienes y servicios tecnológicos, que cuenten con el desglose de precios unitarios y los mismos estén acorde a los valores del mercado; y supervisará su cumplimiento”</t>
  </si>
  <si>
    <t>Terreno de la empresa "Marbise S.A."</t>
  </si>
  <si>
    <t>Terreno de la empresa "Charlestong" (Carlos Elías Villacís Pérez)</t>
  </si>
  <si>
    <t>Terreno del fidecomiso "Salazar Barba"</t>
  </si>
  <si>
    <t>Terreno de "Ferrocarriles del Ecuador EP"</t>
  </si>
  <si>
    <t>Terreno de "Universidad Central del Ecuador"</t>
  </si>
  <si>
    <t>Charlestong (Carlos Elías Villacís Pérez)</t>
  </si>
  <si>
    <t>Porcentaje de avance físico de la construcción de la Primera Línea del Metro de Quito</t>
  </si>
  <si>
    <t>Porcentaje de avance físico global de la Primera Línea del Metro de Quito</t>
  </si>
  <si>
    <t>Incorporación de una nueva línea de transporte masivo en el sistema de transporte público del Distrito Metropolitano de Quito.</t>
  </si>
  <si>
    <t>NOTA: Esta entidad no tiene establecida metas PMDOT específicas parael 2021; por lo que su aporte al avance de los objetivos estratégicos del PMDOT2021-2033, será medido a partir del año 2022. El aporte de esta entidad a la consecuciónde dichos objetivos, en el 2021 se refleja únicamente en el avance de las metas POA deproyectos relacionados al PMDOT registrados en la matriz de “EJECUCIONPROGRAMÁTICA” de este formulario.</t>
  </si>
  <si>
    <r>
      <t xml:space="preserve">Los resultados presentandos contribuyen en el cumplimiento de las siguientes secciones de la Agenda Nacional para la Igualdad de Nacionalidades y Pueblos:
</t>
    </r>
    <r>
      <rPr>
        <i/>
        <sz val="10"/>
        <color indexed="8"/>
        <rFont val="Calibri"/>
        <family val="2"/>
      </rPr>
      <t>Eje 5. Derechos Económicos</t>
    </r>
    <r>
      <rPr>
        <sz val="10"/>
        <color indexed="8"/>
        <rFont val="Calibri"/>
        <family val="2"/>
      </rPr>
      <t xml:space="preserve">
OBJETIVO: Promover la igualdad, la inclusión y no discriminación de las nacionalidades indígenas y pueblos afroecuatoriano y montubio, en el marco de la vigencia plena de sus derechos colectivos, políticos, económicos, sociales, territoriales y culturales, como fundamento de la construcción del Estado plurinacional.
</t>
    </r>
    <r>
      <rPr>
        <i/>
        <sz val="10"/>
        <color indexed="8"/>
        <rFont val="Calibri"/>
        <family val="2"/>
      </rPr>
      <t>Eje 2- Derechos colectivos</t>
    </r>
    <r>
      <rPr>
        <sz val="10"/>
        <color indexed="8"/>
        <rFont val="Calibri"/>
        <family val="2"/>
      </rPr>
      <t xml:space="preserve">
Política: Promover el respeto y reconocimiento de las nacionalidades y pueblos, su formas de convivencia, autogobierno, organización social y de justicia, para garantizar el ejercicio de los derechos colectivos, la paz y la gobernabilidad entre las diversas culturas del país.       
</t>
    </r>
    <r>
      <rPr>
        <i/>
        <sz val="10"/>
        <color indexed="8"/>
        <rFont val="Calibri"/>
        <family val="2"/>
      </rPr>
      <t>Eje: Educación</t>
    </r>
    <r>
      <rPr>
        <sz val="10"/>
        <color indexed="8"/>
        <rFont val="Calibri"/>
        <family val="2"/>
      </rPr>
      <t xml:space="preserve">
Objetivo: Garantizar el acceso a los distintos niveles de educación, establecer estímulos e incentivos para estudiantes de pueblos y nacionalidades desde la educación inicial hasta la superior, a través de becas, créditos educativos, estipendios, e intercambios estudiantiles.
</t>
    </r>
    <r>
      <rPr>
        <i/>
        <sz val="10"/>
        <color indexed="8"/>
        <rFont val="Calibri"/>
        <family val="2"/>
      </rPr>
      <t>Eje: Educación</t>
    </r>
    <r>
      <rPr>
        <sz val="10"/>
        <color indexed="8"/>
        <rFont val="Calibri"/>
        <family val="2"/>
      </rPr>
      <t xml:space="preserve">
Objetivo: Fomentar las actividades artísticas y culturales para preservar e impulsar la tradición de pueblos y nacionalidades en establecimientos educativos.</t>
    </r>
  </si>
  <si>
    <t>Políticas públicas intergeneracionales</t>
  </si>
  <si>
    <r>
      <rPr>
        <b/>
        <sz val="10"/>
        <color theme="1"/>
        <rFont val="Calibri"/>
        <family val="2"/>
        <scheme val="minor"/>
      </rPr>
      <t xml:space="preserve">Los resultados presentados contribuyen a la Agenda Nacional para la Igualdad Intergeneracional: 
</t>
    </r>
    <r>
      <rPr>
        <sz val="10"/>
        <color theme="1"/>
        <rFont val="Calibri"/>
        <family val="2"/>
        <scheme val="minor"/>
      </rPr>
      <t xml:space="preserve">
Propuesta de Política: Promover espacios públicos adecuados, incluyentes y de calidad para las personas adultas mayores.
Propuesta de Política: Reducir la malnutrición y promover las prácticas de vida saludable en las personas adultas mayores. 
Propuesta de política: Combatir la desnutrición y la malnutrición, y promover prácticas de
vida saludable en niñas y niños.
Propuesta de Política: Prevenir el embarazo adolescente, los factores de riesgo y las infecciones de transmisión sexual (en particular el VIH) mediante la promoción de los derechos sexuales y los derechos reproductivos.
</t>
    </r>
  </si>
  <si>
    <t>Los resultados presentados contribuye en los siguientes puntos de la Agenda Nacional para la Discapacidad.
Eje: Trabajo y empleo
Objetivo:
1. Fomentar la inclusión laboral de las Personas con Discapacidad.
Estrategias:
Impulsar la inclusión laboral de Personas con Discapacidad y sustitutos en el sector público y privado.
Eje: Educación y Formación para la vida 
Objetivo: 
Eje: Accesibilidad, Movilidad y Vivienda
Objetivo:2. Fomentar el transporte público inclusivo para Personas con Discapacidad
y movilidad reducida 
EJE: Sensibilización y Toma de Conciencia.
Objetivo: Sensibilizar a la ciudadanía sobre los derechos y potencialidades de las Personas con Discapacidad.
APORTE: La institucionalización de políticas favorables para las personas con discapacidad.</t>
  </si>
  <si>
    <t>Los resultados presentados contribuye en los siguientes puntos de la Agenda Nacional para la Igualdad de Género: 
Objetivo 7: Incentivar una sociedad participativa con un Estado cercano al servicio de la ciudadanía.
Política 7.4 Institucionalizar una administración pública democrática, participativa, incluyente, intercultural y orientada hacia la ciudadanía,  basada en un servicio meritocrático
profesionalizado que se desempeñe en condiciones dignas.
Eje 1: Autonomía y cultura de paz
1.1 Una vida libre de violencia
Política 1.- Prevenir y erradicar toda forma de discriminación y violencia de género contra mujeres y personas LGBTI, optimizando la respuesta del Estado en la prevención, atención, sanción y restitución del derecho a una vida sin violencia.</t>
  </si>
  <si>
    <r>
      <rPr>
        <u/>
        <sz val="10"/>
        <color rgb="FF000000"/>
        <rFont val="Calibri"/>
        <family val="2"/>
      </rPr>
      <t xml:space="preserve">Ley Orgánica del Servicio Público (LOSEP)
</t>
    </r>
    <r>
      <rPr>
        <sz val="10"/>
        <color rgb="FF000000"/>
        <rFont val="Calibri"/>
        <family val="2"/>
      </rPr>
      <t xml:space="preserve">Capítulo 4. Del Subsistema de Selección de Personal
</t>
    </r>
    <r>
      <rPr>
        <i/>
        <sz val="10"/>
        <color rgb="FF000000"/>
        <rFont val="Calibri"/>
        <family val="2"/>
      </rPr>
      <t>Art. 63.- Del subsistema de selección de personal</t>
    </r>
    <r>
      <rPr>
        <u/>
        <sz val="10"/>
        <color rgb="FF000000"/>
        <rFont val="Calibri"/>
        <family val="2"/>
      </rPr>
      <t xml:space="preserve">
DECRETO PRESIDENCIAL NRO. 60 DEL 28 DE SEPTIEMBRE DE 2009:
</t>
    </r>
    <r>
      <rPr>
        <i/>
        <sz val="10"/>
        <color rgb="FF000000"/>
        <rFont val="Calibri"/>
        <family val="2"/>
      </rPr>
      <t>Artículo 3</t>
    </r>
    <r>
      <rPr>
        <sz val="10"/>
        <color rgb="FF000000"/>
        <rFont val="Calibri"/>
        <family val="2"/>
      </rPr>
      <t xml:space="preserve">
</t>
    </r>
    <r>
      <rPr>
        <u/>
        <sz val="10"/>
        <color rgb="FF000000"/>
        <rFont val="Calibri"/>
        <family val="2"/>
      </rPr>
      <t xml:space="preserve">PMDOT 2021-2033: 
</t>
    </r>
    <r>
      <rPr>
        <sz val="10"/>
        <color rgb="FF000000"/>
        <rFont val="Calibri"/>
        <family val="2"/>
      </rPr>
      <t xml:space="preserve">Se implementó las políticas públicas para la igualdad en las siguientes secciones:   
</t>
    </r>
    <r>
      <rPr>
        <i/>
        <sz val="10"/>
        <color rgb="FF000000"/>
        <rFont val="Calibri"/>
        <family val="2"/>
      </rPr>
      <t>2.2.2 Políticas Transversales en el PMDOT 2021-2033</t>
    </r>
    <r>
      <rPr>
        <sz val="10"/>
        <color rgb="FF000000"/>
        <rFont val="Calibri"/>
        <family val="2"/>
      </rPr>
      <t xml:space="preserve">
2.2.2.1 Enfoque de Derechos
2.3 Objetivo Estratégico 1
2.3.1 Política Específica del Objetivo Estratégico 1
2.8. Objetivo Estratégico 6
2.8.1 Políticas Específicas del Objetivo Específico 6
</t>
    </r>
    <r>
      <rPr>
        <i/>
        <sz val="10"/>
        <color rgb="FF000000"/>
        <rFont val="Calibri"/>
        <family val="2"/>
      </rPr>
      <t>Sección Educación</t>
    </r>
    <r>
      <rPr>
        <sz val="10"/>
        <color rgb="FF000000"/>
        <rFont val="Calibri"/>
        <family val="2"/>
      </rPr>
      <t xml:space="preserve">
</t>
    </r>
    <r>
      <rPr>
        <u/>
        <sz val="10"/>
        <color rgb="FF000000"/>
        <rFont val="Calibri"/>
        <family val="2"/>
      </rPr>
      <t xml:space="preserve">RESOLUCIÓN No. AQ 006-2021, de 30 de septiembre de 2021 -  Expedición de las Normas Éticas de Conducta en la Gestión Municipal
</t>
    </r>
    <r>
      <rPr>
        <i/>
        <sz val="10"/>
        <color rgb="FF000000"/>
        <rFont val="Calibri"/>
        <family val="2"/>
      </rPr>
      <t>Artículo 5. - Principios Consitucionales
[...] 5. Equidad de Género
7.- Igualdad
Artículo 23.- No discriminación</t>
    </r>
  </si>
  <si>
    <r>
      <rPr>
        <u/>
        <sz val="10"/>
        <color indexed="8"/>
        <rFont val="Calibri"/>
        <family val="2"/>
      </rPr>
      <t>Código Orgánico de Planificación y Finanzas Pùblicas:</t>
    </r>
    <r>
      <rPr>
        <sz val="10"/>
        <color indexed="8"/>
        <rFont val="Calibri"/>
        <family val="2"/>
      </rPr>
      <t xml:space="preserve">
</t>
    </r>
    <r>
      <rPr>
        <i/>
        <sz val="10"/>
        <color indexed="8"/>
        <rFont val="Calibri"/>
        <family val="2"/>
      </rPr>
      <t>Art. 14.- Enfoques de igualdad</t>
    </r>
    <r>
      <rPr>
        <sz val="10"/>
        <color indexed="8"/>
        <rFont val="Calibri"/>
        <family val="2"/>
      </rPr>
      <t xml:space="preserve">
</t>
    </r>
    <r>
      <rPr>
        <u/>
        <sz val="10"/>
        <color indexed="8"/>
        <rFont val="Calibri"/>
        <family val="2"/>
      </rPr>
      <t>La Ordenanza Metropolitana 0494 del 18 de febrero 2014</t>
    </r>
    <r>
      <rPr>
        <sz val="10"/>
        <color indexed="8"/>
        <rFont val="Calibri"/>
        <family val="2"/>
      </rPr>
      <t xml:space="preserve"> - Ordenanza Sustitutiva referente a la organización y articulación de las acciones de Salud de Competencia del MDMQ:
</t>
    </r>
    <r>
      <rPr>
        <i/>
        <sz val="10"/>
        <color indexed="8"/>
        <rFont val="Calibri"/>
        <family val="2"/>
      </rPr>
      <t xml:space="preserve">Artículo 1. - Fines y objetivo.- La finalidad de esta ordenanza es contribuir, mediante acciones de promoción, prevención, prestación de servicios de salud y vilancia, al desarrollo de un territorio saludable  enel DMQ, como garantía para el ejercicio del derecho a la salud de sus habitantes. 
La presente ordenanza tiene como objeto nomra, organizar y articular las acciones que en lámbito de salud realice el MDMQ, en concordancia con lo determinado por la Constitución, leyes y demás nomas relacionadas vigentes. 
Artículo 7. - De la promoción y protección de la salud.- El MDMQ desarrollará políticas, programas y proyectos de salud en el DIstrito referentes a la promoción y protección de la salud, orientados a grarantizar el derecho a vivir en condiciones y ambientes saludables, el derecho a la ciudad, a un desarrollo y envejecimiento activo y saludable en los diferentes momentos del ciclo vital de sus habitantes. </t>
    </r>
    <r>
      <rPr>
        <sz val="10"/>
        <color indexed="8"/>
        <rFont val="Calibri"/>
        <family val="2"/>
      </rPr>
      <t xml:space="preserve">
</t>
    </r>
    <r>
      <rPr>
        <u/>
        <sz val="10"/>
        <color indexed="8"/>
        <rFont val="Calibri"/>
        <family val="2"/>
      </rPr>
      <t xml:space="preserve">PMDOT 2021-2033: 
</t>
    </r>
    <r>
      <rPr>
        <sz val="10"/>
        <color indexed="8"/>
        <rFont val="Calibri"/>
        <family val="2"/>
      </rPr>
      <t>Se implementó las políticas públicas para la igualdad en las siguientes secciones:   
2.2.2 Políticas Transversales en el PMDOT 2021-2033
2.2.2.1 Enfoque de Derechos</t>
    </r>
  </si>
  <si>
    <r>
      <rPr>
        <u/>
        <sz val="10"/>
        <color theme="1"/>
        <rFont val="Calibri"/>
        <family val="2"/>
        <scheme val="minor"/>
      </rPr>
      <t xml:space="preserve">Constitución de la República del Ecuador
</t>
    </r>
    <r>
      <rPr>
        <i/>
        <sz val="10"/>
        <color theme="1"/>
        <rFont val="Calibri"/>
        <family val="2"/>
        <scheme val="minor"/>
      </rPr>
      <t>Art. 330</t>
    </r>
    <r>
      <rPr>
        <u/>
        <sz val="10"/>
        <color theme="1"/>
        <rFont val="Calibri"/>
        <family val="2"/>
        <scheme val="minor"/>
      </rPr>
      <t xml:space="preserve">
Ley Orgánica del Servicio Público (LOSEP) 
</t>
    </r>
    <r>
      <rPr>
        <sz val="10"/>
        <color theme="1"/>
        <rFont val="Calibri"/>
        <family val="2"/>
        <scheme val="minor"/>
      </rPr>
      <t xml:space="preserve">Capítulo 4. Del Subsistema de Selección de Personal
</t>
    </r>
    <r>
      <rPr>
        <i/>
        <sz val="10"/>
        <color theme="1"/>
        <rFont val="Calibri"/>
        <family val="2"/>
        <scheme val="minor"/>
      </rPr>
      <t>Art. 63.- Del subsistema de selección de personal</t>
    </r>
    <r>
      <rPr>
        <sz val="10"/>
        <color theme="1"/>
        <rFont val="Calibri"/>
        <family val="2"/>
        <scheme val="minor"/>
      </rPr>
      <t xml:space="preserve">
</t>
    </r>
    <r>
      <rPr>
        <u/>
        <sz val="10"/>
        <rFont val="Calibri"/>
        <family val="2"/>
        <scheme val="minor"/>
      </rPr>
      <t>En el PMDOT 2021 - 2033</t>
    </r>
    <r>
      <rPr>
        <sz val="10"/>
        <rFont val="Calibri"/>
        <family val="2"/>
        <scheme val="minor"/>
      </rPr>
      <t xml:space="preserve">, se implementó las políticas públicas para la igualdad en las siguientes secciones:   
2.2.2 Políticas Transversales en el PMDOT 2021-2033
2.2.2.1 Enfoque de Derechos: 
2.8. Objetivo Estratégico 6
2.8.1 Políticas Específicas del Objetivo Específico 6:
</t>
    </r>
    <r>
      <rPr>
        <i/>
        <sz val="10"/>
        <rFont val="Calibri"/>
        <family val="2"/>
        <scheme val="minor"/>
      </rPr>
      <t xml:space="preserve">Sección Educación
</t>
    </r>
    <r>
      <rPr>
        <u/>
        <sz val="10"/>
        <rFont val="Calibri"/>
        <family val="2"/>
        <scheme val="minor"/>
      </rPr>
      <t>RESOLUCIÓN Nro. SM-2021-125 del 30 de junio de 2021</t>
    </r>
    <r>
      <rPr>
        <sz val="10"/>
        <rFont val="Calibri"/>
        <family val="2"/>
        <scheme val="minor"/>
      </rPr>
      <t>, la Secretaría de Movilidad emite el instructivo para la implementacion del Plan de Restricción Vehicular "Hoy no circula":</t>
    </r>
    <r>
      <rPr>
        <i/>
        <sz val="10"/>
        <rFont val="Calibri"/>
        <family val="2"/>
        <scheme val="minor"/>
      </rPr>
      <t xml:space="preserve">
Art. 12
</t>
    </r>
    <r>
      <rPr>
        <u/>
        <sz val="10"/>
        <rFont val="Calibri"/>
        <family val="2"/>
        <scheme val="minor"/>
      </rPr>
      <t xml:space="preserve">RESOLUCIÓN No. AQ 019-2021, </t>
    </r>
    <r>
      <rPr>
        <sz val="10"/>
        <rFont val="Calibri"/>
        <family val="2"/>
        <scheme val="minor"/>
      </rPr>
      <t xml:space="preserve">de 27 de octubre de 2021 se expidió el Reglamento para la implementación del Restricción y Regularización de Circulación Vehicular "Pico y Placa"
</t>
    </r>
    <r>
      <rPr>
        <i/>
        <sz val="10"/>
        <rFont val="Calibri"/>
        <family val="2"/>
        <scheme val="minor"/>
      </rPr>
      <t xml:space="preserve">Artículo 1
Artículo 10
</t>
    </r>
    <r>
      <rPr>
        <u/>
        <sz val="10"/>
        <rFont val="Calibri"/>
        <family val="2"/>
        <scheme val="minor"/>
      </rPr>
      <t xml:space="preserve">RESOLUCIÓN No. AQ 006-2021, </t>
    </r>
    <r>
      <rPr>
        <sz val="10"/>
        <rFont val="Calibri"/>
        <family val="2"/>
        <scheme val="minor"/>
      </rPr>
      <t>de 30 de septiembre de 2021</t>
    </r>
    <r>
      <rPr>
        <i/>
        <sz val="10"/>
        <rFont val="Calibri"/>
        <family val="2"/>
        <scheme val="minor"/>
      </rPr>
      <t xml:space="preserve"> - </t>
    </r>
    <r>
      <rPr>
        <sz val="10"/>
        <rFont val="Calibri"/>
        <family val="2"/>
        <scheme val="minor"/>
      </rPr>
      <t>Expedición de las Normas Éticas de Conducta en la Gestión Municipal</t>
    </r>
    <r>
      <rPr>
        <i/>
        <sz val="10"/>
        <rFont val="Calibri"/>
        <family val="2"/>
        <scheme val="minor"/>
      </rPr>
      <t xml:space="preserve">
Artículo 5. - Principios Consitucionales
[...] 5. Equidad de Género
7.- Igualdad
Artículo 23.- No discriminación</t>
    </r>
  </si>
  <si>
    <r>
      <rPr>
        <u/>
        <sz val="10"/>
        <color theme="1"/>
        <rFont val="Calibri"/>
        <family val="2"/>
        <scheme val="minor"/>
      </rPr>
      <t xml:space="preserve">Código Orgánico de Planificación y Finanzas Pùblicas:
</t>
    </r>
    <r>
      <rPr>
        <i/>
        <sz val="10"/>
        <color theme="1"/>
        <rFont val="Calibri"/>
        <family val="2"/>
        <scheme val="minor"/>
      </rPr>
      <t>Art. 14.- Enfoques de igualdad</t>
    </r>
    <r>
      <rPr>
        <u/>
        <sz val="10"/>
        <color theme="1"/>
        <rFont val="Calibri"/>
        <family val="2"/>
        <scheme val="minor"/>
      </rPr>
      <t xml:space="preserve">
Ley Orgánica del Servicio Público (LOSEP): </t>
    </r>
    <r>
      <rPr>
        <sz val="10"/>
        <color theme="1"/>
        <rFont val="Calibri"/>
        <family val="2"/>
        <scheme val="minor"/>
      </rPr>
      <t xml:space="preserve">
Capítulo 4. Del Subsistema de Selección de Personal
</t>
    </r>
    <r>
      <rPr>
        <i/>
        <sz val="10"/>
        <color theme="1"/>
        <rFont val="Calibri"/>
        <family val="2"/>
        <scheme val="minor"/>
      </rPr>
      <t>Art. 63.- Del subsistema de selección de personal</t>
    </r>
    <r>
      <rPr>
        <sz val="10"/>
        <color theme="1"/>
        <rFont val="Calibri"/>
        <family val="2"/>
        <scheme val="minor"/>
      </rPr>
      <t xml:space="preserve">
</t>
    </r>
    <r>
      <rPr>
        <u/>
        <sz val="10"/>
        <color theme="1"/>
        <rFont val="Calibri"/>
        <family val="2"/>
        <scheme val="minor"/>
      </rPr>
      <t xml:space="preserve">PMDOT 2021-2033: </t>
    </r>
    <r>
      <rPr>
        <sz val="10"/>
        <color theme="1"/>
        <rFont val="Calibri"/>
        <family val="2"/>
        <scheme val="minor"/>
      </rPr>
      <t xml:space="preserve">
2.2.2 Políticas Transversales en el PMDOT 2021-2033
2.2.2.1 Enfoque de Derechos: 
</t>
    </r>
    <r>
      <rPr>
        <u/>
        <sz val="10"/>
        <color theme="1"/>
        <rFont val="Calibri"/>
        <family val="2"/>
        <scheme val="minor"/>
      </rPr>
      <t>RESOLUCIÓN No. AQ 006-2021,</t>
    </r>
    <r>
      <rPr>
        <sz val="10"/>
        <color theme="1"/>
        <rFont val="Calibri"/>
        <family val="2"/>
        <scheme val="minor"/>
      </rPr>
      <t xml:space="preserve"> del 30 de septiembre de 2021 - Expedición de las Normas Éticas de Conducta en la Gestión Municipal</t>
    </r>
    <r>
      <rPr>
        <i/>
        <sz val="10"/>
        <color theme="1"/>
        <rFont val="Calibri"/>
        <family val="2"/>
        <scheme val="minor"/>
      </rPr>
      <t xml:space="preserve">
Artículo 5. - Principios Consitucionales
[...] 5. Equidad de Género
7.- Igualdad
Artículo 23.- No discriminación
</t>
    </r>
    <r>
      <rPr>
        <u/>
        <sz val="10"/>
        <color theme="1"/>
        <rFont val="Calibri"/>
        <family val="2"/>
        <scheme val="minor"/>
      </rPr>
      <t>Estrategia "Bájale al acoso":</t>
    </r>
    <r>
      <rPr>
        <sz val="10"/>
        <color theme="1"/>
        <rFont val="Calibri"/>
        <family val="2"/>
        <scheme val="minor"/>
      </rPr>
      <t xml:space="preserve">
Continuidad de funcionamiento de la Estratégia "Bájale al acoso", con el objetivo de prevenir, detectar y denunciar los actos de violencia de género en  unidades de transporte público del DMQ, paradas, estaciones y en la comunidad.</t>
    </r>
  </si>
  <si>
    <r>
      <t xml:space="preserve"> - Un alto porcentaje de afro ecuatorianos, indígenas y montubios forman parte del personal que labora en el MDMQ
 - </t>
    </r>
    <r>
      <rPr>
        <sz val="10"/>
        <color theme="1" tint="0.14999847407452621"/>
        <rFont val="Calibri"/>
        <family val="2"/>
      </rPr>
      <t>Los proyectos de Vivienda desarrollados por la EPMHV tienen un porcentaje de beneficiarios pertenecientes al pueblo Afroecuatoriano mayor al estipulado en la normativa (3% según el último censo).</t>
    </r>
    <r>
      <rPr>
        <sz val="10"/>
        <color rgb="FF000000"/>
        <rFont val="Calibri"/>
        <family val="2"/>
      </rPr>
      <t xml:space="preserve">
 - Se fomenta el respeto a la indumentaria de las niñas/ños y adolescentes de nacionalidades y pueblos, en las escuelas y colegios urbanos y rurales, evitando la utilización obligatoria de uniformes convencionales, para impedir la pérdida de identidades culturales.
 - Mediante RESOLUCIÓN No. AQ 006-2021, se expedió las Normas Éticas de Conducta en la Gestión Municipal, que dotan de normas mínimas de conducta y comportamiento
ético a las que se someterán obligatoriamente los funcionarios, servidores y trabajadores públicos del Gobierno Autónomo Descentralizado del Distrito Metropolitano de Quito y todas sus entidades y dependencias que lo integran.
- 14 estudiantes beneficiados con ayudas económicas a estudiantes de instituciones educativas municipales: 2 estudiantes de autoidentificación afrodescendiente y 12 estudiantes indígenas.
</t>
    </r>
  </si>
  <si>
    <r>
      <t xml:space="preserve"> - Fomento de la nutrición de conocimientos transversales y combinación de expertis de servidores con mayor edad y con el aporte de ideas nuevas y creativas por los servidores mas jóvenes. Dentro de la institución se cuenta personal de edad de todas las edades.
- Las Unidades de Salud y sus unidades satélites ejecutan actividades de programas y proyectos de salud referentes a la prevención, promoción y protección de salud orientados a garantizar el derecho a vivir en condiciones y ambientes saludables,  mediante servicios integrales de atención por ciclo de vida de sus habitantes </t>
    </r>
    <r>
      <rPr>
        <sz val="10"/>
        <color theme="1" tint="0.14999847407452621"/>
        <rFont val="Calibri"/>
        <family val="2"/>
        <scheme val="minor"/>
      </rPr>
      <t xml:space="preserve">con la implementación del plan integral de promoción de la salud.
 - A través de la Unidad Patronato San José se realizaron talleres intergeneracionales, así como atención psicológica, trabajo social y fisioterapia en modalidad presencial y virtual. Así también, se brindó atención a través de brigadas móviles para adultos mayores con dificultad para movilización o conexión a la virtualidad.
 - Implementación de la estrategia de  prevención del embarazo adolescente. </t>
    </r>
  </si>
  <si>
    <r>
      <t xml:space="preserve"> - Creación de un ambiente laboral inclusivo, en donde todos tenemos derecho al trabajo. En las Direcciones que se encuentran dentro de los Procesos Agregadores de Valor se cuenta con el contingente importante y se puede evidenciar que no existen barreras para desarrollar un trabajo en equipo. 
- Se realizó el seguimiento a procesos administrativos y de gestión para empleabilidad de personas con discapacidad en instancias municipales.
 - En función del Art. 330 de la Constitución de la República,  se asegura el acceso de las personas con discapacidad a la comunicación e información, promoviendo el reconocimiento de sus derechos , el respeto a su dignidad y su debida valoración.
 - </t>
    </r>
    <r>
      <rPr>
        <sz val="10"/>
        <color theme="1" tint="0.14999847407452621"/>
        <rFont val="Calibri"/>
        <family val="2"/>
        <scheme val="minor"/>
      </rPr>
      <t>Esta libertad de movilización durante los horarios "Hoy no circula" y "Pico y Placa" que estuvieron vigentes durante el año 2021, para que las personas con discapacidad puedan movilizarse, sin restricciones, a sus diferentes actividades, dentro del DMQ.
 - Suscripción de dos convenios de cooperación interinstitucional entre la Secretaría de Inclusión Social y la Fundación de apoyo y asistencia para personas con discapacidad y sus familias amor animal (AMA); y también con la Cruz Roja Ecuatoriana para desarrollar acciones, planes y programas de interés mutuo, promoción de derechos de los grupos de atención prioritaria GAP.
 - 116 estudiantes de instituciones educativas municipales beneficiados de la ayuda económica entregada por el DMQ, en los que se identificó una o más condiciones de vulnerabilidad como: Discapacidad Física, Intelectual, Auditiva y Psicosocial, Madre o Padre Adolescente, Enfermedad Catastrófica, Enfermedades Raras, Hijo/a de Migrante y Familia Monoparental.
-  335 personas sensibilizadas y capacitadas en temas de discapacidades, los cuales fueron dirigidos a personas con discapacidad, sus cuidadores, personas sin discapacidad de los proyectos de la UPMSJ, actores sociales y sociedad civil en general.</t>
    </r>
  </si>
  <si>
    <r>
      <t xml:space="preserve"> - Equidad de género entre el  personal que labora en el MDMQ y en el personal  que toma decisiones. </t>
    </r>
    <r>
      <rPr>
        <b/>
        <sz val="10"/>
        <rFont val="Calibri"/>
        <family val="2"/>
        <scheme val="minor"/>
      </rPr>
      <t xml:space="preserve">
 - </t>
    </r>
    <r>
      <rPr>
        <sz val="10"/>
        <rFont val="Calibri"/>
        <family val="2"/>
        <scheme val="minor"/>
      </rPr>
      <t xml:space="preserve">La agresión por acoso ha disminuido a raíz de la campaña "Bájale al acoso" que se realiza  en la empresa y en todas las unidades.
 - Se ha dado seguimiento a las denuncias que terminan en sanciones para los agresores. 
</t>
    </r>
    <r>
      <rPr>
        <sz val="10"/>
        <color rgb="FF00B050"/>
        <rFont val="Calibri"/>
        <family val="2"/>
        <scheme val="minor"/>
      </rPr>
      <t xml:space="preserve"> - </t>
    </r>
    <r>
      <rPr>
        <sz val="10"/>
        <rFont val="Calibri"/>
        <family val="2"/>
        <scheme val="minor"/>
      </rPr>
      <t xml:space="preserve">Creación de la Red Violeta contra la Violencia de género entre organizaciones de la sociedad civil, Cooperación Internacional y entidades Públicas.
 - Implementación de la estrategia de prevención de la violencia basada en género.
 - Elaboración del proyecto “Corredores seguros para mujeres”.
 - Revisión y elaboración del informe para trámite del Proyecto de “Ordenanza que impulsa, promueve e incorpora la transversalización del enfoque de género en las políticas del Municipio del Distrito Metropolitano de Quito” en cumplimento de la Resolución Nro. 011-CIG-2021 de la Comisión de Igualdad, Género e Inclusión Social.
 - En el año 2021 fueron atendidas en acogimiento 129 personas, entre mujeres, adolescentes, niñas y niños, en los dos Centros: la Casa de la Mujer que acoge a mujeres víctimas de violencia basada en género y sus hijas e hijos menores de 12 años de edad; y la Casa de la Adolescente que acoge a adolescentes víctimas de violencia sexual y a sus hijas e hijos, brindándoles atención integral, asesoría legal y talleres de emprendimiento. </t>
    </r>
  </si>
  <si>
    <r>
      <rPr>
        <u/>
        <sz val="10"/>
        <rFont val="Calibri"/>
        <family val="2"/>
      </rPr>
      <t xml:space="preserve">LEY ORGÁNICA DE MOVILIDAD HUMANA: 
</t>
    </r>
    <r>
      <rPr>
        <sz val="10"/>
        <rFont val="Calibri"/>
        <family val="2"/>
      </rPr>
      <t xml:space="preserve">Sección I: Definición, Derechos y Obligaciones: 
</t>
    </r>
    <r>
      <rPr>
        <i/>
        <sz val="10"/>
        <rFont val="Calibri"/>
        <family val="2"/>
      </rPr>
      <t xml:space="preserve">Art. 48.- Derecho a la integración de niñas, niños y adolescentes.­ Las niñas, niños y adolescentes extranjeros o hijos de personas extranjeras que residan en el Ecuador 
</t>
    </r>
    <r>
      <rPr>
        <u/>
        <sz val="10"/>
        <rFont val="Calibri"/>
        <family val="2"/>
      </rPr>
      <t xml:space="preserve">PMDOT 2021-2033: 
</t>
    </r>
    <r>
      <rPr>
        <sz val="10"/>
        <rFont val="Calibri"/>
        <family val="2"/>
      </rPr>
      <t xml:space="preserve">2.2.2 Políticas Transversales en el PMDOT 2021-2033
2.2.2.1 Enfoque de Derechos: </t>
    </r>
    <r>
      <rPr>
        <u/>
        <sz val="10"/>
        <rFont val="Calibri"/>
        <family val="2"/>
      </rPr>
      <t xml:space="preserve">
RESOLUCIÓN No. AQ 006-2021 -</t>
    </r>
    <r>
      <rPr>
        <sz val="10"/>
        <rFont val="Calibri"/>
        <family val="2"/>
      </rPr>
      <t xml:space="preserve"> Expedición de las Normas Éticas de Conducta en la Gestión Municipal
</t>
    </r>
    <r>
      <rPr>
        <i/>
        <sz val="10"/>
        <rFont val="Calibri"/>
        <family val="2"/>
      </rPr>
      <t>Artículo 5. - Principios Consitucionales
[...] 5. Equidad de Género
7.- Igualdad</t>
    </r>
    <r>
      <rPr>
        <sz val="10"/>
        <rFont val="Calibri"/>
        <family val="2"/>
      </rPr>
      <t xml:space="preserve">
</t>
    </r>
    <r>
      <rPr>
        <i/>
        <sz val="10"/>
        <rFont val="Calibri"/>
        <family val="2"/>
      </rPr>
      <t>Artículo 23.- No discriminación</t>
    </r>
  </si>
  <si>
    <r>
      <t xml:space="preserve">Se ha trabajado de manera transversal en todos los proyectos de la Unidad Patronato Municipal San José brindando atención en servicios generales y especializados a personas en situación de movilidad humana en condiciones de vulnerabilidad: habitabilidad en calle, violencia de género e intrafamiliar, maltrato infantil, trabajo infantil y mendicidad de niñas, niños y adolescente, jóvenes en pobreza y extrema pobreza.
-Procedimiento de atención para niñas, niños, adolescentes y sus familias en contextos de movilidad humana en Ecuador.
</t>
    </r>
    <r>
      <rPr>
        <sz val="10"/>
        <color theme="1" tint="0.14999847407452621"/>
        <rFont val="Calibri"/>
        <family val="2"/>
      </rPr>
      <t>- Se coordinó con OIM la atención en Unidad Móvil y Stand a la población en situación de movilidad humana en varios lugares de la ciudad. 
- Se realizó la Primera Reunión de la Mesa de Movilidad Humana.</t>
    </r>
  </si>
  <si>
    <r>
      <t xml:space="preserve">Los resultados presentandos contribuyen en el cumplimiento de la Agenda Nacional para la Igualdad de Movilidad Humana 2017 - 2021:
</t>
    </r>
    <r>
      <rPr>
        <u/>
        <sz val="10"/>
        <rFont val="Calibri"/>
        <family val="2"/>
      </rPr>
      <t>Sección 3.2.2 Personas extranjeras en Ecuador</t>
    </r>
    <r>
      <rPr>
        <sz val="10"/>
        <rFont val="Calibri"/>
        <family val="2"/>
      </rPr>
      <t xml:space="preserve">
</t>
    </r>
    <r>
      <rPr>
        <i/>
        <sz val="10"/>
        <rFont val="Calibri"/>
        <family val="2"/>
      </rPr>
      <t xml:space="preserve">Polìtica: </t>
    </r>
    <r>
      <rPr>
        <sz val="10"/>
        <rFont val="Calibri"/>
        <family val="2"/>
      </rPr>
      <t xml:space="preserve"> Propender a una inmigración segura, ordenada y regular.
</t>
    </r>
    <r>
      <rPr>
        <i/>
        <sz val="10"/>
        <rFont val="Calibri"/>
        <family val="2"/>
      </rPr>
      <t>Política:</t>
    </r>
    <r>
      <rPr>
        <sz val="10"/>
        <rFont val="Calibri"/>
        <family val="2"/>
      </rPr>
      <t xml:space="preserve"> Orientar sobre el acceso a la salud, educación, libertad de asociación y participación.
 - Acción: Propender a la inclusión de niños, niñas y adolescentes inmigrantes al sistema educativo ecuatoriano.
</t>
    </r>
    <r>
      <rPr>
        <u/>
        <sz val="10"/>
        <rFont val="Calibri"/>
        <family val="2"/>
      </rPr>
      <t>Sección: 3.2.3 Personas extranjeras en protección internacional</t>
    </r>
    <r>
      <rPr>
        <sz val="10"/>
        <rFont val="Calibri"/>
        <family val="2"/>
      </rPr>
      <t xml:space="preserve">
Política: Promover otros tipos de soluciones duraderas, como la integración local de las personas refugiadas y/o apátridas reconocidas por el Estado ecuatoriano.
</t>
    </r>
    <r>
      <rPr>
        <u/>
        <sz val="10"/>
        <rFont val="Calibri"/>
        <family val="2"/>
      </rPr>
      <t>Sección: 3.2.4 Personas víctimas de la trata de personas y el tráfico ilícito de migrantes</t>
    </r>
    <r>
      <rPr>
        <sz val="10"/>
        <rFont val="Calibri"/>
        <family val="2"/>
      </rPr>
      <t xml:space="preserve">
Política:  Gestionar la protección integral y reparación de derechos a las personas víctimas de trata de personas.
</t>
    </r>
    <r>
      <rPr>
        <i/>
        <u/>
        <sz val="10"/>
        <rFont val="Calibri"/>
        <family val="2"/>
      </rPr>
      <t>POLÍTICAS TRANSVERSALES EN MOVILIDAD HUMANA</t>
    </r>
    <r>
      <rPr>
        <sz val="10"/>
        <rFont val="Calibri"/>
        <family val="2"/>
      </rPr>
      <t xml:space="preserve">
Política: Desarrollar mecanismos de coordinación para transversalizar el enfoque de movilidad humana en las políticas, planes, programas, proyectos y servicios en los gobiernos autónomos descentralizados.
APORTE: La atención en las unidades educativas municipales, mediante las oferta educativa presencial y virtual,y la atención de servicios generales y especializados que se  ofertan a las personas de diversos lugares de procedencia, sin ninguna discriminación.</t>
    </r>
  </si>
  <si>
    <t>Plan de Trabajo Alcalde Jorge Yunda. Obj: Crear las condiciones adecuadas para hacer de Quito, Distrito Metropolitano, una ciudad más humana, equitativa, solidaria, democrática, ordenada y promotora de emprendimientos, de trabajo y capital humano de calidad, preferente por los pobres y la sustentabilidad ambiental, con un modelo de vida, que nos provoque alegría vivirlo / AGENDA URGENTE DE QUITO</t>
  </si>
  <si>
    <t>Mejoramiento y mantenimiento del espacio público
Movilidad segura
Movilidad sostenible
Red Quito conectado
Sistema de transporte público eficiente</t>
  </si>
  <si>
    <t>El porcentaje alcanzado en este objetivo se encuentra de acuerdo con los resultados ejecutados hasta septiembre del 2021; en función de que, en Sesión Extraordinaria No. 148 llevada a cabo el 2 y 3 de junio de 2021, el Concejo Metropolitano de Quito mediante Resolución No. C 043-2021, resolvió remover del cargo de Alcalde del Distrito Metropolitano de Quito al Doctor Jorge Yunda por haber incurrido en la causal prevista en el Artículo 333 literal g) del COOTAD.</t>
  </si>
  <si>
    <t>Plan de Trabajo Alcalde Jorge Yunda. Obj: Consolidar mecanismos de participación ciudadana, para fortalecer la democracia/AGENDA POLÍTICA DE QUITO EMBLEMÁTICO</t>
  </si>
  <si>
    <t>Fortalecimiento institucional</t>
  </si>
  <si>
    <t>Plan de Trabajo Alcalde Jorge Yunda. Obj: Convertir al Distrito Metropolitano de Quito en destino Turístico / AGENDA DE TURISMO, DEL ARTE Y LA CULTURA DE QUITO, DISTRITO METROPOLITANO</t>
  </si>
  <si>
    <t>Mejoramiento y mantenimiento del espacio público</t>
  </si>
  <si>
    <t>Plan de Trabajo Alcalde Santiago Guarderas. Obj 3: Crear las condiciones a través de la implementación de políticas intersectoriales que permitan contar con un QUITO PARA VIVIR; y ser un distrito más equitativo, solidario, seguro, inteligente, democrático, ambientalmente sostenible, generador de empleo, promotor de emprendimientos, turismo y cultura, potenciando el conocimiento, capacidades y destrezas de la comunidad. / EJE TERRITORIAL</t>
  </si>
  <si>
    <t>Plan de Trabajo Alcalde Santiago Guarderas. Obj 4: Crear las condiciones a través de la implementación de políticas intersectoriales que permitan contar con un QUITO PARA SERVIR; y ser un distrito más equitativo, solidario, seguro, inteligente, democrático, ambientalmente sostenible, generador de empleo, promotor de emprendimientos, turismo y cultura, potenciando el conocimiento, capacidades y destrezas de la comunidad. / EJE DE GOBERNABILIDAD E INSTITUCIONALIDAD</t>
  </si>
  <si>
    <t>Movilidad.
• 100% en instalación de los equipos de pasillos y 100 % recepción del trenes que conforman la Primera Línea del Metro de Quito.
• 130.598.083 de pasajeros transportados en el sistema integrado de transporte municipal. 
• Mantenimiento de 884,64 km, correspondiente a 4.430 calles en todo el DMQ y se repararon más de 140.000 baches Se realizaron.
• 7.618 m3 de pavimento con mezcla asfáltica y 13.701 m2 de readoquinado vehicular.
• 5,06 Km de pavimentación de la av. Quitumbe y av. Pérez guerrero con una inversión de USD, 850.436.
• 1.522 juegos infantiles rehabilitados y mantenidos.
• 2.165.177 de plantas y árboles ornamentales en los viveros del dmq,  de los cuales 777.904 plantas y árboles fueron enviados a diversos espacios verdes existentes en el dmq, así como para pedidos ciudadanos en general.
Nota: El porcentaje alcanzado en este objetivo es considerablemente mayor al 100%, debido a que en la planificación de ejercicios anteriores, existió una subestimación de meta por parte de la EPMMOP; por lo que, se están tomando las medidad para corregir estos casos en el año 2022.</t>
  </si>
  <si>
    <t>Fortalecimiento a parroquias rurales y comunas.
• Transferencia de USD $ 1.330.000 a los 33 GADs Parroquiales Rurales para el desarrollo parroquial y ordenamiento territorial.
Fortalecimiento del Sistema Metropolitano de Participación Ciudadana y Control Social.
• 313 personas de la comunidad fueron formadas en temas de Participación Ciudadana y Control Social, 606 Asambleas Barriales, 17 audiencias ciudadanas y 65 asambleas parroquiales de presupuestos participativos.
Control del cumplimiento de la normativa metropolitana en el DMQ.
• 13.348 operativos de realizados en las 9 administraciones zonales, sobre: uso indebido del espacio público, licenciamiento, publicidad y demás normativa metropolitana.
• 16.726 resoluciones en las que se sanciona administrativamente a quienes incumplen la normativa metropolitana sobre licenciamiento, espacio público, gestión de residuos y bomberos.
Planificación, procesos, transparencia y fortalecimiento del talento humano.
• Diseño del Plan Metropolitano de Desarrollo y Ordenamiento Territorial (PMDOT) 2021 – 2033 del DMQ - Instrumento de planificación territorial que guiará la gestión municipal los próximos 12 años.
• Simplificación de varios trámites municipales de gestión catastral, tributaria; registral, entre otros.
• Conformación del Consejo Consultivo de Gobierno Abierto 2021-2023.
• 19.693 servidores municipales capacitados, en modalidad presencial y virtual, en temas tales como: gestión de riesgos, técnicas y herramientas para trabajo comunitario, métodos estadísticos y econométricos, vulnerabilidad y riesgos de las construcciones, derechos humanos, prevención de violencia de género, entre otros.
Gestión administrativa – financiera.
• 100% del requerimiento funcional para la reingeniería del sistema, que permitirá mejorar la gestión tributaria y reclamos.
• Normativa técnica institucional para documentos electrónicos actualizada.
• Incremento del 1% de la satisfacción de los usuarios externos en balcones de servicio de las administraciones zonales.
49 Casas Somos Quito.
• 7.000 talleres artísticos, ocupacionales, de idiomas, culturales, de emprendimiento, inclusivos, deportivos, y de violencia de Genero.
• 223.000 beneficiados a través de talleres artísticos, ocupacionales, de idiomas, culturales, de emprendimiento, inclusivos, deportivos, y de violencia de Genero.</t>
  </si>
  <si>
    <t>Ejecución de MetroTalleres. -  Socialización en temas de beneficio ambiental, eduación ambiental, gestión cultural, desarrollo turístico)  con un alcance de 4.294 beneficiarios
Ejecución de visitas guiadas a las estaciones y trenes de la PLMQ con un alcance de 2.256 beneficiarios.
Ejecución de encuestas sobre patrones de movilidad con un alcance de 3.888 beneficiarios
Actualización del modelo de MetroCultura, transversalización de los derechos de la ciudadanía, principalmente de atención prioritaria en situación de vulnerabilidad y/o riesgo.</t>
  </si>
  <si>
    <t>1. Cumplimiento de sugerencias ciudadanas</t>
  </si>
  <si>
    <t>2. Cumplimiento de sugerencias ciudadanas</t>
  </si>
  <si>
    <t>3. Cumplimiento de sugerencias ciudadanas</t>
  </si>
  <si>
    <t>Se logró un avance promedio de metas del proyecto Primera Línea del Metro de Quito establecido en el programa “Sistema de Transporte Publico Eficiente” del 99,23%, entre los resultados más representativos son: la recepción de los 18 trenes con la ejecución de las pruebas de su funcionamiento; la ejecución de pruebas de integración entre el sistema de señalización ferroviaria y el sistema de material rodante; el avance de la Obra Civil del 99,55%, avance del Equipamiento e Instalaciones del 92,84%, avance del Material Rodante  del  99,53%;  la  contratación  de  la Estructuración  Técnica  de  la  Operación  y Mantenimiento de la Primera Línea del Metro de Quito; 4.279 personas con participación en  MetroTalleres; y la ejecución de visitas guiadas con la presencia de 2.253 personas que participaron de los recorridos en las estaciones de formación del Metro de Quito.</t>
  </si>
  <si>
    <t>Año 2021:
Ejecución del 98,56% del avance físico global.
- 98,45% de avance físico corresponde a obra civil, equipamiento e instalaciones.
- 99,53% de avance físico de material rodante (18 trenes).
- Recepción de los certificados de partes de obra CPO’s: avance del 75,19% respecto a la obra recibida de la PLMQ.</t>
  </si>
  <si>
    <t>Declaratoria de Utilidad Pública</t>
  </si>
  <si>
    <t xml:space="preserve">"Dispondrá y vigilará al Gerente de Operaciones, analice el informe de costos de alternativas de modelo de gestión, verifique los costos de cada uno de los rubros que conforman las alternativas del referido modelo y valide sus fuentes de información y elaboración, con la finalidad que el presupuesto de las referidas opciones esté debidamente sustentado, con énfasis en la opción adoptada”. </t>
  </si>
  <si>
    <t>Cumplimiento de recomendaciones del Informe No.
DNA5-GAD-0004-2021</t>
  </si>
  <si>
    <t>Cumplimiento de recomendaciones del Informe No.
DNA5-GAD-0018-2021</t>
  </si>
  <si>
    <t>Se remitió un memorando de disposición para el cumplimiento de la recomendación (Documento No. EPMMQ-GG-2021-0486-M de 02/09/2021).
Se generó un reporte de acciones implementadas para el cumplimiento de la recomendación (Documento No. EPMMQ-GO-2022-0009-M de 19/01/2022).</t>
  </si>
  <si>
    <t>Se remitió un memorando de disposición para el cumplimiento de la recomendación (Documento No. EPMMQ-GG-2021-0510-M de 04/10/2021).
Se generaron informes de cumplimiento de la recomendación (Documento No. EPMMQ-GG-2021-0510-M de 11/10/2022; y Documento No. EPMMQ-GFA-2021-2152-M de 2/10/2021).</t>
  </si>
  <si>
    <t>Se generaron informes de cumplimiento de la recomendación (Documento No. EPMMQ-GI-2021-0231-M de 17/05/2021; Documento No. EPMMQ-GI-2021-0377-M de 27/07/2021; Documento No. EPMMQ-GFA-2021-1433-M de 28/07/2021; y Documento No. EPMMQ-GFA-2021-2581-M de 30/12/2021).</t>
  </si>
  <si>
    <t>Se remitió un memorando de disposición para el cumplimiento de la recomendación (Documento No. EPMMQ-GG-2021-0431-M de 21/07/2021).
Se generaron informes de cumplimiento de la recomendación (Documento No. EPMMQ-GFA-2021-1398-M de 22/07/2021; Documento No. EPMMQ-GFA-2021-1418-M de 27/07/2021; Documento No. EPMMQ-GFA-2021-1714-M de 06/09/2021; Documento No. EPMMQ-GFA-2021-1975-M de 03/10/2021; y Documento No. EPMMQ-DTI-2021-0282-M de 22/07/2021).</t>
  </si>
  <si>
    <t>Cumplimiento de recomendaciones del Informe No.
DPPch-0024-2021</t>
  </si>
  <si>
    <t>Cumplimiento de recomendaciones del Informe No.
DPPch-0054-2021</t>
  </si>
  <si>
    <t>La EPM Metro de Quito planificó un proceso de reclutamiento de personal para:
- Operadores de Material Rodantes.
- Operadores para el Puesto de Control Central.
Se dispone de una base de candidatos elegibles, la cual se considerará en el año 2022 una vez que se inicien procesos de contratación y capacitación de personal para la operación y mantenimiento de la PLMQ</t>
  </si>
  <si>
    <t>https://metrodequito.gob.ec/wp-content/uploads/2021/01/</t>
  </si>
  <si>
    <t>Participaron los representantes de la Asamblea de Quito del sector Movilidad y ciudadanos en general</t>
  </si>
  <si>
    <t>Con los delegados de la Asamblea de Quito - sector Movilidad, delegados de actores sociales y funcionarios de la EPM Metro de Quito se realizaron dos (2) reuniones virtuales en las que se realizón la evaluación de la gestión institucional y la definición de la metodología para la realización del evento de deliberación pública.</t>
  </si>
  <si>
    <t>2. Informe narrativo de rendición cuentas 2021</t>
  </si>
  <si>
    <t>3. Formulario de informe de rendición de cuentas 2021</t>
  </si>
  <si>
    <t>4. Informe y formulario de rendición de cuentas 2021 aprobado</t>
  </si>
  <si>
    <t>5. Envío de informe y formulario de rendición de cuentas 2021</t>
  </si>
  <si>
    <t>1. Difusión del informe de rendición cuentas 2021</t>
  </si>
  <si>
    <t>El 28 de mayo de 2022 se realizó el evento de deliberación pública de la EPM Metro de Quito con representantes de la Asamblea de Quito, actores sociales y ciudadanía en general. El evento se retransmitió a través la plataforma Zoom y Facebook Live</t>
  </si>
  <si>
    <r>
      <rPr>
        <u/>
        <sz val="10"/>
        <color rgb="FF0000FF"/>
        <rFont val="Calibri"/>
        <family val="2"/>
        <scheme val="minor"/>
      </rPr>
      <t>3. Enlaces de transmisión:</t>
    </r>
    <r>
      <rPr>
        <sz val="10"/>
        <color rgb="FF000000"/>
        <rFont val="Calibri"/>
        <family val="2"/>
        <scheme val="minor"/>
      </rPr>
      <t xml:space="preserve">
</t>
    </r>
    <r>
      <rPr>
        <b/>
        <i/>
        <sz val="10"/>
        <color rgb="FF000000"/>
        <rFont val="Calibri"/>
        <family val="2"/>
        <scheme val="minor"/>
      </rPr>
      <t>Link transmisión YouTube:</t>
    </r>
    <r>
      <rPr>
        <sz val="10"/>
        <color rgb="FF000000"/>
        <rFont val="Calibri"/>
        <family val="2"/>
        <scheme val="minor"/>
      </rPr>
      <t xml:space="preserve"> https://www.youtube.com/watch?v=iVlHEWmT6sU </t>
    </r>
  </si>
  <si>
    <t>Los representantes de la Asamblea de Quito y actores sociales tuvieron 30 minutos de tiempo para evaluación del informe de rendición de cuentas 2021 de la EPM Metro de Quito</t>
  </si>
  <si>
    <r>
      <rPr>
        <u/>
        <sz val="10"/>
        <color rgb="FF0000FF"/>
        <rFont val="Calibri"/>
        <family val="2"/>
        <scheme val="minor"/>
      </rPr>
      <t>4. Enlaces de transmisión:</t>
    </r>
    <r>
      <rPr>
        <sz val="10"/>
        <color rgb="FF000000"/>
        <rFont val="Calibri"/>
        <family val="2"/>
        <scheme val="minor"/>
      </rPr>
      <t xml:space="preserve">
</t>
    </r>
    <r>
      <rPr>
        <b/>
        <i/>
        <sz val="10"/>
        <color rgb="FF000000"/>
        <rFont val="Calibri"/>
        <family val="2"/>
        <scheme val="minor"/>
      </rPr>
      <t>Link transmisión YouTube:</t>
    </r>
    <r>
      <rPr>
        <sz val="10"/>
        <color rgb="FF000000"/>
        <rFont val="Calibri"/>
        <family val="2"/>
        <scheme val="minor"/>
      </rPr>
      <t xml:space="preserve"> https://www.youtube.com/watch?v=iVlHEWmT6sU </t>
    </r>
  </si>
  <si>
    <t>El señor Gerente General de la EPM Metro de Quito respondió a todas las demandas e inquietudes ciudadanas.</t>
  </si>
  <si>
    <r>
      <rPr>
        <u/>
        <sz val="10"/>
        <color rgb="FF0000FF"/>
        <rFont val="Calibri"/>
        <family val="2"/>
        <scheme val="minor"/>
      </rPr>
      <t>5. Enlaces de transmisión:</t>
    </r>
    <r>
      <rPr>
        <sz val="10"/>
        <color rgb="FF000000"/>
        <rFont val="Calibri"/>
        <family val="2"/>
        <scheme val="minor"/>
      </rPr>
      <t xml:space="preserve">
</t>
    </r>
    <r>
      <rPr>
        <b/>
        <i/>
        <sz val="10"/>
        <color rgb="FF000000"/>
        <rFont val="Calibri"/>
        <family val="2"/>
        <scheme val="minor"/>
      </rPr>
      <t>Link transmisión YouTube:</t>
    </r>
    <r>
      <rPr>
        <sz val="10"/>
        <color rgb="FF000000"/>
        <rFont val="Calibri"/>
        <family val="2"/>
        <scheme val="minor"/>
      </rPr>
      <t xml:space="preserve"> https://www.youtube.com/watch?v=iVlHEWmT6sU </t>
    </r>
  </si>
  <si>
    <r>
      <rPr>
        <u/>
        <sz val="10"/>
        <color rgb="FF0000FF"/>
        <rFont val="Calibri"/>
        <family val="2"/>
        <scheme val="minor"/>
      </rPr>
      <t>6. Enlaces de transmisión:</t>
    </r>
    <r>
      <rPr>
        <sz val="10"/>
        <color rgb="FF000000"/>
        <rFont val="Calibri"/>
        <family val="2"/>
        <scheme val="minor"/>
      </rPr>
      <t xml:space="preserve">
</t>
    </r>
    <r>
      <rPr>
        <b/>
        <i/>
        <sz val="10"/>
        <color rgb="FF000000"/>
        <rFont val="Calibri"/>
        <family val="2"/>
        <scheme val="minor"/>
      </rPr>
      <t>Link transmisión YouTube:</t>
    </r>
    <r>
      <rPr>
        <sz val="10"/>
        <color rgb="FF000000"/>
        <rFont val="Calibri"/>
        <family val="2"/>
        <scheme val="minor"/>
      </rPr>
      <t xml:space="preserve"> https://www.youtube.com/watch?v=iVlHEWmT6sU </t>
    </r>
  </si>
  <si>
    <r>
      <rPr>
        <u/>
        <sz val="10"/>
        <color rgb="FF0000FF"/>
        <rFont val="Calibri"/>
        <family val="2"/>
        <scheme val="minor"/>
      </rPr>
      <t>7. Enlaces de transmisión:</t>
    </r>
    <r>
      <rPr>
        <sz val="10"/>
        <color rgb="FF000000"/>
        <rFont val="Calibri"/>
        <family val="2"/>
        <scheme val="minor"/>
      </rPr>
      <t xml:space="preserve">
</t>
    </r>
    <r>
      <rPr>
        <b/>
        <i/>
        <sz val="10"/>
        <color rgb="FF000000"/>
        <rFont val="Calibri"/>
        <family val="2"/>
        <scheme val="minor"/>
      </rPr>
      <t>Link transmisión YouTube:</t>
    </r>
    <r>
      <rPr>
        <sz val="10"/>
        <color rgb="FF000000"/>
        <rFont val="Calibri"/>
        <family val="2"/>
        <scheme val="minor"/>
      </rPr>
      <t xml:space="preserve"> https://www.youtube.com/watch?v=iVlHEWmT6sU </t>
    </r>
  </si>
  <si>
    <t>El Gerente General de la EPMMQ a través de oficios remitió la invitación al evento de deliberación pública a los actores sociales.
La EPM Metro de Quito a través de sus redes sociales, realizó la invitación abierta a la ciudadanía para participar en el evento deliberación pública</t>
  </si>
  <si>
    <t>El Informe de Rendición de Cuentas de la EPM Metro de Quito se publicó en la página web institucional</t>
  </si>
  <si>
    <t>Masculino: 29
Femenino: 13</t>
  </si>
  <si>
    <t>Montubio: 0
Mestizo: 38
Cholo: 0
Indígena: 0
Afroecuatoriano: 0
NC: 3</t>
  </si>
  <si>
    <t>El informe de rendición de cuentas 2021 se publicó en la página web de la EPM Metro de Quito</t>
  </si>
  <si>
    <t>Se elaboró el informe narrativo de rendición de cuentas 2021 con base en la información de la EPMMQ y demandas ciudadanas.</t>
  </si>
  <si>
    <t>La información del formulario de rendición de cuentas 2020 se encuentra completa.</t>
  </si>
  <si>
    <t>El Gerente General de la EPMMQ, a través de sumilla inserta en el memorando No. EPMMQ-DPCG-2022-0117-M, aprobó el informe narrativo y formulario de rendición de cuentas 2021.</t>
  </si>
  <si>
    <t>"Que de una vez por todas se contrate la operadora que va a administrar el metro"</t>
  </si>
  <si>
    <t>"Que se capacite a funcionarios y ciudadanos para en el futuro tener mano de obra nacional para la operación del metro"</t>
  </si>
  <si>
    <t>"Contratar o renovar con tiempo un seguro para cuidar y proteger el proyecto Metro de Quito"</t>
  </si>
  <si>
    <t>"Que los puestos de trabajo sean para los quiteños con la finalidad de tener una sociedad economicamente activa para el desarrollo de la capital y en general del Ecuador"</t>
  </si>
  <si>
    <t>"Dinamizar el aprendizaje del Metro para los usuarios"</t>
  </si>
  <si>
    <t>"Primero ayuda con lo que es los buses en mal estado y aun así siguen cobrando 35, también más orden en lo que es para el metro de Quito mejor organización para tenerlo hábil lo mas antes posible"</t>
  </si>
  <si>
    <t>"Realizar los estudios para la siguiente fase de construcción del Metro que considere los lugares de gran expansión demográfica como es Calderón y Quitumbe"</t>
  </si>
  <si>
    <t>"Que se realice el modelo de gestion del sistema de recaudo"</t>
  </si>
  <si>
    <t>"En el año 2021 los Delegados a la Asamblea de Quito recomendaron la utilización de iluminación led para el ahorro energético, considerando que las instalaciones estarán prendidas las 24 horas del dáa, reduciendo a la mitad el consumo energético, también se facilita la compra de repuestos que existen en el mercado nacional y las existentes son modelos descontinuados"</t>
  </si>
  <si>
    <t>"Mejorar el Sistema Metropolitano de Transporte de Pasajeros en los lugares donde no llega el Sistema Metro de Quito como es Calderón y Quitumbe, para potenciar el transporte del Metro cuyos estudios indican que transportará a 400.000 pasajeros diarios y en la actualidad segun las cifras solo transporta 240.000"</t>
  </si>
  <si>
    <t>"¿Cuál sera la Gestión para la capacitación de los operadores para la marcha blanca?
¿Se dá de baja el proceso de selección de personal realizado?"</t>
  </si>
  <si>
    <t>Plan de Trabajo 2022</t>
  </si>
  <si>
    <t>8. Registros de asistencia, sugerencias y formulario web</t>
  </si>
  <si>
    <t>9. Sugerencias ciudadanas para el 2022</t>
  </si>
  <si>
    <t>1. Plan de trabajo 2022</t>
  </si>
  <si>
    <t>2. Entrega del plan de trabajo 2022</t>
  </si>
  <si>
    <t>El 28 de mayo de 2022 se realizó el evento presencial de deliberación pública de la EPM Metro de Quito con representantes de la Asamblea de Quito, actores sociales y ciudadanía en general. El evento se retransmitió a través la plataforma Zoom y Facebook Live</t>
  </si>
  <si>
    <t>El evento presencial se realizó en el Colegio de Ingenieros Civiles de Pichincha</t>
  </si>
  <si>
    <t>El 28 de mayo de 2022 se realizó el evento de deliberación pública de la EPM Metro de Quito con representantes de la Asamblea de Quito, actores sociales y ciudadanía en general. En este espacio se receptaron las recomendaciones y sugerencias ciudadanass, y se habilitó un formulario virtual para este fin</t>
  </si>
  <si>
    <t>"Mantenimiento y remodelaciones de las unidades, paradas y terminal de la ofelia, adicional colaboración con la EPMTPQ para mejor movilidad.
Cave resaltar que ahora es el corredor más rápido !"</t>
  </si>
  <si>
    <t>"El Funcionamiento del Metro de Quito con responsabilidad ya que genera la economía y el empleo para los Quiteños que ese dinero circulante sea para pagar tributos para que se realicen obras en la Capital . Las autoridades del Metro De Quito tienen un trato ameno, sencillo y cordial para explicar el proceso de la construcción y ejecución de la obra , como es el servicio al usuario, las garantías que tiene el Metro, que está obra sea ejecutada lo más rápido posible"</t>
  </si>
  <si>
    <t>"Contratar y capacitar a personal para la operación del Metro de Quito con mano de obra local y con ello reactivar la economía de la ciudad"</t>
  </si>
  <si>
    <t>La EPMMQ remitió el Plan de Trabajo 2022 a la Asamblea Ciudadana de Quito.</t>
  </si>
  <si>
    <t>El plan de trabajo del proceso de Rendición de Cuentas 2021 de la EPMMQ, se elaboró a partir de las sugerencias ciudadanas sistematizadas respecto a las intervenciones de la ciudadanía en evento de deliberación pública y formulario publicado en la web institucional.</t>
  </si>
  <si>
    <t>Las unidades de la EPMMQ plantearon los compromisos con la ciudadanía mediante el plan de trabajo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</si>
</sst>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8" formatCode="&quot;$&quot;#,##0.00;[Red]&quot;$&quot;\-#,##0.00"/>
    <numFmt numFmtId="44" formatCode="_ &quot;$&quot;* #,##0.00_ ;_ &quot;$&quot;* \-#,##0.00_ ;_ &quot;$&quot;* &quot;-&quot;??_ ;_ @_ "/>
    <numFmt numFmtId="164" formatCode="#,##0.00_ ;\-#,##0.00\ "/>
  </numFmts>
  <fonts count="34" x14ac:knownFonts="1">
    <font>
      <sz val="11"/>
      <color theme="1"/>
      <name val="Calibri"/>
      <family val="2"/>
      <scheme val="minor"/>
    </font>
    <font>
      <sz val="10"/>
      <color theme="1"/>
      <name val="Calibri"/>
      <family val="2"/>
      <scheme val="minor"/>
    </font>
    <font>
      <b/>
      <sz val="10"/>
      <color theme="1"/>
      <name val="Calibri"/>
      <family val="2"/>
      <scheme val="minor"/>
    </font>
    <font>
      <b/>
      <sz val="10"/>
      <color rgb="FF000000"/>
      <name val="Calibri"/>
      <family val="2"/>
      <scheme val="minor"/>
    </font>
    <font>
      <sz val="10"/>
      <color rgb="FF000000"/>
      <name val="Calibri"/>
      <family val="2"/>
      <scheme val="minor"/>
    </font>
    <font>
      <sz val="10"/>
      <name val="Calibri"/>
      <family val="2"/>
      <scheme val="minor"/>
    </font>
    <font>
      <b/>
      <sz val="10"/>
      <name val="Calibri"/>
      <family val="2"/>
      <scheme val="minor"/>
    </font>
    <font>
      <b/>
      <sz val="12"/>
      <color theme="1"/>
      <name val="Calibri"/>
      <family val="2"/>
      <scheme val="minor"/>
    </font>
    <font>
      <sz val="10"/>
      <color rgb="FF000000"/>
      <name val="Calibri"/>
      <family val="2"/>
    </font>
    <font>
      <b/>
      <sz val="8"/>
      <color rgb="FF000000"/>
      <name val="Calibri"/>
      <family val="2"/>
      <scheme val="minor"/>
    </font>
    <font>
      <sz val="10"/>
      <color rgb="FFFF0000"/>
      <name val="Calibri"/>
      <family val="2"/>
      <scheme val="minor"/>
    </font>
    <font>
      <sz val="9"/>
      <color rgb="FF000000"/>
      <name val="Calibri"/>
      <family val="2"/>
      <scheme val="minor"/>
    </font>
    <font>
      <sz val="11"/>
      <color theme="1"/>
      <name val="Calibri"/>
      <family val="2"/>
      <scheme val="minor"/>
    </font>
    <font>
      <u/>
      <sz val="11"/>
      <color theme="10"/>
      <name val="Calibri"/>
      <family val="2"/>
      <scheme val="minor"/>
    </font>
    <font>
      <u/>
      <sz val="10"/>
      <color theme="10"/>
      <name val="Calibri"/>
      <family val="2"/>
      <scheme val="minor"/>
    </font>
    <font>
      <sz val="10"/>
      <color theme="1"/>
      <name val="Calibri"/>
      <family val="2"/>
    </font>
    <font>
      <u/>
      <sz val="10"/>
      <color rgb="FF0000FF"/>
      <name val="Calibri"/>
      <family val="2"/>
      <scheme val="minor"/>
    </font>
    <font>
      <b/>
      <i/>
      <sz val="10"/>
      <color rgb="FF000000"/>
      <name val="Calibri"/>
      <family val="2"/>
      <scheme val="minor"/>
    </font>
    <font>
      <i/>
      <sz val="10"/>
      <color theme="1"/>
      <name val="Calibri"/>
      <family val="2"/>
      <scheme val="minor"/>
    </font>
    <font>
      <i/>
      <sz val="10"/>
      <color rgb="FF000000"/>
      <name val="Calibri"/>
      <family val="2"/>
    </font>
    <font>
      <sz val="10"/>
      <color indexed="8"/>
      <name val="Calibri"/>
      <family val="2"/>
    </font>
    <font>
      <u/>
      <sz val="10"/>
      <color rgb="FF000000"/>
      <name val="Calibri"/>
      <family val="2"/>
    </font>
    <font>
      <sz val="10"/>
      <color theme="1" tint="0.14999847407452621"/>
      <name val="Calibri"/>
      <family val="2"/>
    </font>
    <font>
      <i/>
      <sz val="10"/>
      <color indexed="8"/>
      <name val="Calibri"/>
      <family val="2"/>
    </font>
    <font>
      <u/>
      <sz val="10"/>
      <color indexed="8"/>
      <name val="Calibri"/>
      <family val="2"/>
    </font>
    <font>
      <sz val="10"/>
      <color theme="1" tint="0.14999847407452621"/>
      <name val="Calibri"/>
      <family val="2"/>
      <scheme val="minor"/>
    </font>
    <font>
      <u/>
      <sz val="10"/>
      <color theme="1"/>
      <name val="Calibri"/>
      <family val="2"/>
      <scheme val="minor"/>
    </font>
    <font>
      <u/>
      <sz val="10"/>
      <name val="Calibri"/>
      <family val="2"/>
      <scheme val="minor"/>
    </font>
    <font>
      <i/>
      <sz val="10"/>
      <name val="Calibri"/>
      <family val="2"/>
      <scheme val="minor"/>
    </font>
    <font>
      <sz val="10"/>
      <color rgb="FF00B050"/>
      <name val="Calibri"/>
      <family val="2"/>
      <scheme val="minor"/>
    </font>
    <font>
      <sz val="10"/>
      <name val="Calibri"/>
      <family val="2"/>
    </font>
    <font>
      <u/>
      <sz val="10"/>
      <name val="Calibri"/>
      <family val="2"/>
    </font>
    <font>
      <i/>
      <sz val="10"/>
      <name val="Calibri"/>
      <family val="2"/>
    </font>
    <font>
      <i/>
      <u/>
      <sz val="10"/>
      <name val="Calibri"/>
      <family val="2"/>
    </font>
  </fonts>
  <fills count="11">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bgColor indexed="64"/>
      </patternFill>
    </fill>
    <fill>
      <patternFill patternType="solid">
        <fgColor rgb="FFFAC090"/>
        <bgColor indexed="64"/>
      </patternFill>
    </fill>
    <fill>
      <patternFill patternType="solid">
        <fgColor rgb="FFFFFF00"/>
        <bgColor indexed="64"/>
      </patternFill>
    </fill>
    <fill>
      <patternFill patternType="solid">
        <fgColor rgb="FFFFFFFF"/>
        <bgColor indexed="64"/>
      </patternFill>
    </fill>
    <fill>
      <patternFill patternType="solid">
        <fgColor rgb="FFFDE9D9"/>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000000"/>
      </left>
      <right style="medium">
        <color rgb="FF000000"/>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rgb="FF000000"/>
      </right>
      <top style="medium">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rgb="FF000000"/>
      </right>
      <top/>
      <bottom/>
      <diagonal/>
    </border>
    <border>
      <left/>
      <right style="medium">
        <color rgb="FF000000"/>
      </right>
      <top style="medium">
        <color indexed="64"/>
      </top>
      <bottom/>
      <diagonal/>
    </border>
    <border>
      <left style="medium">
        <color indexed="64"/>
      </left>
      <right style="medium">
        <color rgb="FF000000"/>
      </right>
      <top/>
      <bottom/>
      <diagonal/>
    </border>
    <border>
      <left/>
      <right style="medium">
        <color indexed="64"/>
      </right>
      <top/>
      <bottom/>
      <diagonal/>
    </border>
    <border>
      <left/>
      <right style="thin">
        <color indexed="64"/>
      </right>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indexed="64"/>
      </left>
      <right style="medium">
        <color indexed="64"/>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s>
  <cellStyleXfs count="4">
    <xf numFmtId="0" fontId="0" fillId="0" borderId="0"/>
    <xf numFmtId="9" fontId="12" fillId="0" borderId="0" applyFont="0" applyFill="0" applyBorder="0" applyAlignment="0" applyProtection="0"/>
    <xf numFmtId="0" fontId="13" fillId="0" borderId="0" applyNumberFormat="0" applyFill="0" applyBorder="0" applyAlignment="0" applyProtection="0"/>
    <xf numFmtId="44" fontId="12" fillId="0" borderId="0" applyFont="0" applyFill="0" applyBorder="0" applyAlignment="0" applyProtection="0"/>
  </cellStyleXfs>
  <cellXfs count="432">
    <xf numFmtId="0" fontId="0" fillId="0" borderId="0" xfId="0"/>
    <xf numFmtId="0" fontId="0" fillId="0" borderId="0" xfId="0" applyAlignment="1">
      <alignment vertical="center" wrapText="1"/>
    </xf>
    <xf numFmtId="0" fontId="2" fillId="3" borderId="4"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4" fillId="4" borderId="5" xfId="0" applyFont="1" applyFill="1" applyBorder="1" applyAlignment="1">
      <alignment vertical="center" wrapText="1"/>
    </xf>
    <xf numFmtId="0" fontId="2" fillId="3" borderId="6"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Alignment="1">
      <alignment vertical="center" wrapText="1"/>
    </xf>
    <xf numFmtId="0" fontId="3" fillId="3" borderId="18"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1" fillId="0" borderId="0" xfId="0" applyFont="1" applyBorder="1" applyAlignment="1">
      <alignment vertical="center" wrapText="1"/>
    </xf>
    <xf numFmtId="0" fontId="0" fillId="0" borderId="0" xfId="0" applyBorder="1" applyAlignment="1">
      <alignment vertical="center" wrapText="1"/>
    </xf>
    <xf numFmtId="0" fontId="1" fillId="0" borderId="0" xfId="0" applyFont="1" applyBorder="1" applyAlignment="1">
      <alignment horizontal="justify" vertical="center" wrapText="1"/>
    </xf>
    <xf numFmtId="0" fontId="1" fillId="0" borderId="0" xfId="0" applyFont="1" applyAlignment="1">
      <alignment horizontal="justify" vertical="center" wrapText="1"/>
    </xf>
    <xf numFmtId="0" fontId="1" fillId="2" borderId="0" xfId="0" applyFont="1" applyFill="1" applyBorder="1" applyAlignment="1">
      <alignment vertical="center" wrapText="1"/>
    </xf>
    <xf numFmtId="0" fontId="1" fillId="3" borderId="24" xfId="0" applyFont="1" applyFill="1" applyBorder="1" applyAlignment="1">
      <alignment horizontal="left" vertical="center" wrapText="1"/>
    </xf>
    <xf numFmtId="0" fontId="1" fillId="3" borderId="26" xfId="0" applyFont="1" applyFill="1" applyBorder="1" applyAlignment="1">
      <alignment horizontal="left" vertical="center" wrapText="1"/>
    </xf>
    <xf numFmtId="0" fontId="3" fillId="3" borderId="20" xfId="0" applyFont="1" applyFill="1" applyBorder="1" applyAlignment="1">
      <alignment horizontal="center" vertical="center" wrapText="1"/>
    </xf>
    <xf numFmtId="0" fontId="1" fillId="0" borderId="0" xfId="0" applyFont="1" applyBorder="1" applyAlignment="1">
      <alignment horizontal="center" vertical="center" wrapText="1"/>
    </xf>
    <xf numFmtId="0" fontId="3" fillId="3" borderId="5"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lignment horizontal="justify" vertical="center" wrapText="1"/>
    </xf>
    <xf numFmtId="0" fontId="1" fillId="0" borderId="0" xfId="0" applyFont="1" applyFill="1" applyBorder="1" applyAlignment="1">
      <alignment horizontal="center" vertical="center" wrapText="1"/>
    </xf>
    <xf numFmtId="0" fontId="1" fillId="3" borderId="28" xfId="0" applyFont="1" applyFill="1" applyBorder="1" applyAlignment="1">
      <alignment horizontal="left" vertical="center" wrapText="1"/>
    </xf>
    <xf numFmtId="0" fontId="1" fillId="2" borderId="0" xfId="0" applyFont="1" applyFill="1" applyBorder="1" applyAlignment="1">
      <alignment vertical="center" wrapText="1"/>
    </xf>
    <xf numFmtId="0" fontId="2" fillId="3" borderId="10" xfId="0" applyFont="1" applyFill="1" applyBorder="1" applyAlignment="1">
      <alignment horizontal="center" vertical="center" wrapText="1"/>
    </xf>
    <xf numFmtId="0" fontId="1" fillId="0" borderId="0" xfId="0" applyFont="1" applyBorder="1" applyAlignment="1">
      <alignment horizontal="center" vertical="center" wrapText="1"/>
    </xf>
    <xf numFmtId="0" fontId="5" fillId="2" borderId="0"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5" fillId="0" borderId="0" xfId="0" applyFont="1" applyAlignment="1">
      <alignment vertical="center" wrapText="1"/>
    </xf>
    <xf numFmtId="0" fontId="5" fillId="0" borderId="0" xfId="0" applyFont="1" applyAlignment="1">
      <alignment horizontal="justify" vertical="center" wrapText="1"/>
    </xf>
    <xf numFmtId="0" fontId="5" fillId="0" borderId="0" xfId="0" applyFont="1" applyFill="1" applyBorder="1" applyAlignment="1">
      <alignment vertical="center" wrapText="1"/>
    </xf>
    <xf numFmtId="0" fontId="0" fillId="0" borderId="0" xfId="0" applyFill="1" applyAlignment="1">
      <alignment vertical="center" wrapText="1"/>
    </xf>
    <xf numFmtId="0" fontId="0" fillId="0" borderId="0" xfId="0" applyFill="1"/>
    <xf numFmtId="0" fontId="1" fillId="0" borderId="0" xfId="0" applyFont="1" applyFill="1" applyAlignment="1">
      <alignment vertical="center" wrapText="1"/>
    </xf>
    <xf numFmtId="0" fontId="4" fillId="0" borderId="0" xfId="0" applyFont="1" applyFill="1" applyBorder="1" applyAlignment="1">
      <alignment vertical="center" wrapText="1"/>
    </xf>
    <xf numFmtId="0" fontId="0" fillId="0" borderId="0" xfId="0" applyFill="1" applyBorder="1" applyAlignment="1">
      <alignment vertical="center" wrapText="1"/>
    </xf>
    <xf numFmtId="0" fontId="2" fillId="0" borderId="0" xfId="0" applyFont="1" applyFill="1" applyBorder="1" applyAlignment="1">
      <alignment horizontal="center" vertical="center" wrapText="1"/>
    </xf>
    <xf numFmtId="0" fontId="1" fillId="2" borderId="0" xfId="0" applyFont="1" applyFill="1" applyBorder="1" applyAlignment="1">
      <alignment vertical="center" wrapText="1"/>
    </xf>
    <xf numFmtId="0" fontId="2" fillId="3" borderId="39" xfId="0" applyFont="1" applyFill="1" applyBorder="1" applyAlignment="1">
      <alignment horizontal="center" vertical="center" wrapText="1"/>
    </xf>
    <xf numFmtId="0" fontId="1" fillId="3" borderId="36" xfId="0" applyFont="1" applyFill="1" applyBorder="1" applyAlignment="1">
      <alignment vertical="center" wrapText="1"/>
    </xf>
    <xf numFmtId="0" fontId="1" fillId="3" borderId="28" xfId="0" applyFont="1" applyFill="1" applyBorder="1" applyAlignment="1">
      <alignment vertical="center" wrapText="1"/>
    </xf>
    <xf numFmtId="0" fontId="1" fillId="3" borderId="26" xfId="0" applyFont="1" applyFill="1" applyBorder="1" applyAlignment="1">
      <alignment vertical="center" wrapText="1"/>
    </xf>
    <xf numFmtId="0" fontId="1" fillId="3" borderId="43" xfId="0" applyFont="1" applyFill="1" applyBorder="1" applyAlignment="1">
      <alignment horizontal="left" vertical="center" wrapText="1"/>
    </xf>
    <xf numFmtId="0" fontId="2" fillId="6" borderId="7" xfId="0" applyFont="1" applyFill="1" applyBorder="1" applyAlignment="1">
      <alignment horizontal="center" vertical="center" wrapText="1"/>
    </xf>
    <xf numFmtId="0" fontId="2" fillId="6" borderId="45" xfId="0" applyFont="1" applyFill="1" applyBorder="1" applyAlignment="1">
      <alignment horizontal="center" vertical="center" wrapText="1"/>
    </xf>
    <xf numFmtId="0" fontId="14" fillId="4" borderId="29" xfId="2" applyFont="1" applyFill="1" applyBorder="1" applyAlignment="1">
      <alignment horizontal="center" vertical="center" wrapText="1"/>
    </xf>
    <xf numFmtId="0" fontId="1" fillId="0" borderId="42" xfId="0" applyFont="1" applyBorder="1" applyAlignment="1">
      <alignment horizontal="center" vertical="center" wrapText="1"/>
    </xf>
    <xf numFmtId="0" fontId="1" fillId="4" borderId="42"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47"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1" fillId="4" borderId="28" xfId="0" applyFont="1" applyFill="1" applyBorder="1" applyAlignment="1">
      <alignment horizontal="left" vertical="center" wrapText="1"/>
    </xf>
    <xf numFmtId="0" fontId="5" fillId="0" borderId="42" xfId="0" applyFont="1" applyFill="1" applyBorder="1" applyAlignment="1">
      <alignment horizontal="center" vertical="center" wrapText="1"/>
    </xf>
    <xf numFmtId="8" fontId="5" fillId="0" borderId="42" xfId="0" applyNumberFormat="1"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47" xfId="0" applyFont="1" applyFill="1" applyBorder="1" applyAlignment="1">
      <alignment horizontal="center" vertical="center" wrapText="1"/>
    </xf>
    <xf numFmtId="8" fontId="5" fillId="0" borderId="47" xfId="0" applyNumberFormat="1" applyFont="1" applyFill="1" applyBorder="1" applyAlignment="1">
      <alignment horizontal="center" vertical="center" wrapText="1"/>
    </xf>
    <xf numFmtId="3" fontId="5" fillId="0" borderId="30"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8" fontId="5" fillId="0" borderId="15" xfId="0" applyNumberFormat="1" applyFont="1" applyFill="1" applyBorder="1" applyAlignment="1">
      <alignment horizontal="center" vertical="center" wrapText="1"/>
    </xf>
    <xf numFmtId="0" fontId="5" fillId="0" borderId="44" xfId="0" applyFont="1" applyFill="1" applyBorder="1" applyAlignment="1">
      <alignment horizontal="center" vertical="center" wrapText="1"/>
    </xf>
    <xf numFmtId="0" fontId="1" fillId="2" borderId="40" xfId="0" applyFont="1" applyFill="1" applyBorder="1" applyAlignment="1">
      <alignment horizontal="left" vertical="center" wrapText="1"/>
    </xf>
    <xf numFmtId="0" fontId="4" fillId="2" borderId="40" xfId="0" applyFont="1" applyFill="1" applyBorder="1" applyAlignment="1">
      <alignment horizontal="center" vertical="center" wrapText="1"/>
    </xf>
    <xf numFmtId="9" fontId="4" fillId="2" borderId="40" xfId="0" applyNumberFormat="1" applyFont="1" applyFill="1" applyBorder="1" applyAlignment="1">
      <alignment horizontal="center" vertical="center" wrapText="1"/>
    </xf>
    <xf numFmtId="10" fontId="4" fillId="0" borderId="40" xfId="0" applyNumberFormat="1" applyFont="1" applyBorder="1" applyAlignment="1">
      <alignment horizontal="center" vertical="center" wrapText="1"/>
    </xf>
    <xf numFmtId="0" fontId="4" fillId="0" borderId="40" xfId="0" applyFont="1" applyBorder="1" applyAlignment="1">
      <alignment horizontal="justify" vertical="center" wrapText="1"/>
    </xf>
    <xf numFmtId="0" fontId="4" fillId="0" borderId="45" xfId="0" applyFont="1" applyBorder="1" applyAlignment="1">
      <alignment horizontal="justify" vertical="center" wrapText="1"/>
    </xf>
    <xf numFmtId="0" fontId="1" fillId="2" borderId="40" xfId="0" applyFont="1" applyFill="1" applyBorder="1" applyAlignment="1">
      <alignment horizontal="center" vertical="center" wrapText="1"/>
    </xf>
    <xf numFmtId="0" fontId="1" fillId="4" borderId="26" xfId="0" applyFont="1" applyFill="1" applyBorder="1" applyAlignment="1">
      <alignment vertical="center" wrapText="1"/>
    </xf>
    <xf numFmtId="0" fontId="5" fillId="0" borderId="0"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7" borderId="18" xfId="0" applyFont="1" applyFill="1" applyBorder="1" applyAlignment="1">
      <alignment horizontal="center" vertical="center" wrapText="1"/>
    </xf>
    <xf numFmtId="0" fontId="9" fillId="7" borderId="18"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6" borderId="37" xfId="0" applyFont="1" applyFill="1" applyBorder="1" applyAlignment="1">
      <alignment horizontal="center" vertical="center" wrapText="1"/>
    </xf>
    <xf numFmtId="164" fontId="4" fillId="2" borderId="47" xfId="3" applyNumberFormat="1" applyFont="1" applyFill="1" applyBorder="1" applyAlignment="1">
      <alignment horizontal="center" vertical="center" wrapText="1"/>
    </xf>
    <xf numFmtId="0" fontId="5" fillId="2" borderId="24" xfId="0" applyFont="1" applyFill="1" applyBorder="1" applyAlignment="1">
      <alignment horizontal="center" vertical="center" wrapText="1"/>
    </xf>
    <xf numFmtId="0" fontId="3" fillId="4" borderId="26" xfId="0" applyFont="1" applyFill="1" applyBorder="1" applyAlignment="1">
      <alignment horizontal="center" vertical="center" wrapText="1"/>
    </xf>
    <xf numFmtId="164" fontId="4" fillId="4" borderId="47" xfId="0" applyNumberFormat="1" applyFont="1" applyFill="1" applyBorder="1" applyAlignment="1">
      <alignment horizontal="center" vertical="center" wrapText="1"/>
    </xf>
    <xf numFmtId="164" fontId="4" fillId="2" borderId="46" xfId="3" applyNumberFormat="1" applyFont="1" applyFill="1" applyBorder="1" applyAlignment="1">
      <alignment horizontal="center" vertical="center" wrapText="1"/>
    </xf>
    <xf numFmtId="10" fontId="4" fillId="2" borderId="46" xfId="1" applyNumberFormat="1" applyFont="1" applyFill="1" applyBorder="1" applyAlignment="1">
      <alignment horizontal="center" vertical="center" wrapText="1"/>
    </xf>
    <xf numFmtId="10" fontId="4" fillId="4" borderId="47" xfId="0" applyNumberFormat="1" applyFont="1" applyFill="1" applyBorder="1" applyAlignment="1">
      <alignment horizontal="center" vertical="center" wrapText="1"/>
    </xf>
    <xf numFmtId="4" fontId="1" fillId="4" borderId="47" xfId="0" applyNumberFormat="1"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9" xfId="0" applyFont="1" applyFill="1" applyBorder="1" applyAlignment="1">
      <alignment horizontal="center" vertical="center" wrapText="1"/>
    </xf>
    <xf numFmtId="14" fontId="5" fillId="2" borderId="29" xfId="0" applyNumberFormat="1"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44" xfId="0" applyFont="1" applyFill="1" applyBorder="1" applyAlignment="1">
      <alignment horizontal="center" vertical="center" wrapText="1"/>
    </xf>
    <xf numFmtId="49" fontId="5" fillId="2" borderId="30" xfId="0" quotePrefix="1" applyNumberFormat="1" applyFont="1" applyFill="1" applyBorder="1" applyAlignment="1">
      <alignment horizontal="center" vertical="center" wrapText="1"/>
    </xf>
    <xf numFmtId="0" fontId="1" fillId="2" borderId="24" xfId="0" applyFont="1" applyFill="1" applyBorder="1" applyAlignment="1">
      <alignment vertical="center" wrapText="1"/>
    </xf>
    <xf numFmtId="0" fontId="1" fillId="2" borderId="26" xfId="0" applyFont="1" applyFill="1" applyBorder="1" applyAlignment="1">
      <alignment vertical="center" wrapText="1"/>
    </xf>
    <xf numFmtId="0" fontId="1" fillId="4" borderId="28" xfId="0" applyFont="1" applyFill="1" applyBorder="1" applyAlignment="1">
      <alignment vertical="center" wrapText="1"/>
    </xf>
    <xf numFmtId="164" fontId="4" fillId="4" borderId="42" xfId="3" applyNumberFormat="1" applyFont="1" applyFill="1" applyBorder="1" applyAlignment="1">
      <alignment horizontal="center" vertical="center" wrapText="1"/>
    </xf>
    <xf numFmtId="4" fontId="1" fillId="2" borderId="26" xfId="0" applyNumberFormat="1" applyFont="1" applyFill="1" applyBorder="1" applyAlignment="1">
      <alignment horizontal="center" vertical="center" wrapText="1"/>
    </xf>
    <xf numFmtId="4" fontId="1" fillId="2" borderId="47" xfId="0" applyNumberFormat="1" applyFont="1" applyFill="1" applyBorder="1" applyAlignment="1">
      <alignment horizontal="center" vertical="center" wrapText="1"/>
    </xf>
    <xf numFmtId="4" fontId="1" fillId="2" borderId="30" xfId="0" applyNumberFormat="1" applyFont="1" applyFill="1" applyBorder="1" applyAlignment="1">
      <alignment horizontal="center" vertical="center" wrapText="1"/>
    </xf>
    <xf numFmtId="0" fontId="1" fillId="2" borderId="46" xfId="0" applyFont="1" applyFill="1" applyBorder="1" applyAlignment="1">
      <alignment horizontal="center" vertical="center" wrapText="1"/>
    </xf>
    <xf numFmtId="0" fontId="1" fillId="4" borderId="47"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5" fillId="4" borderId="28" xfId="0" applyFont="1" applyFill="1" applyBorder="1" applyAlignment="1">
      <alignment horizontal="left" vertical="center" wrapText="1"/>
    </xf>
    <xf numFmtId="0" fontId="15" fillId="4" borderId="42" xfId="0" applyFont="1" applyFill="1" applyBorder="1" applyAlignment="1">
      <alignment horizontal="center" vertical="center" wrapText="1"/>
    </xf>
    <xf numFmtId="0" fontId="15" fillId="4" borderId="42" xfId="0" applyFont="1" applyFill="1" applyBorder="1" applyAlignment="1">
      <alignment horizontal="left" vertical="center" wrapText="1"/>
    </xf>
    <xf numFmtId="0" fontId="15" fillId="4" borderId="42" xfId="0" applyFont="1" applyFill="1" applyBorder="1" applyAlignment="1">
      <alignment horizontal="justify" vertical="center" wrapText="1"/>
    </xf>
    <xf numFmtId="0" fontId="15" fillId="4" borderId="29" xfId="0" applyFont="1" applyFill="1" applyBorder="1" applyAlignment="1">
      <alignment horizontal="left" vertical="center" wrapText="1"/>
    </xf>
    <xf numFmtId="0" fontId="15" fillId="2" borderId="25" xfId="0" applyFont="1" applyFill="1" applyBorder="1" applyAlignment="1">
      <alignment horizontal="left" vertical="center" wrapText="1"/>
    </xf>
    <xf numFmtId="0" fontId="15" fillId="2" borderId="42" xfId="0" applyFont="1" applyFill="1" applyBorder="1" applyAlignment="1">
      <alignment horizontal="justify" vertical="center" wrapText="1"/>
    </xf>
    <xf numFmtId="0" fontId="15" fillId="2" borderId="28" xfId="0" applyFont="1" applyFill="1" applyBorder="1" applyAlignment="1">
      <alignment horizontal="left" vertical="center" wrapText="1"/>
    </xf>
    <xf numFmtId="0" fontId="15" fillId="2" borderId="42" xfId="0" applyFont="1" applyFill="1" applyBorder="1" applyAlignment="1">
      <alignment horizontal="center" vertical="center" wrapText="1"/>
    </xf>
    <xf numFmtId="0" fontId="15" fillId="2" borderId="42" xfId="0" applyFont="1" applyFill="1" applyBorder="1" applyAlignment="1">
      <alignment horizontal="left" vertical="center" wrapText="1"/>
    </xf>
    <xf numFmtId="0" fontId="15" fillId="2" borderId="29" xfId="0" applyFont="1" applyFill="1" applyBorder="1" applyAlignment="1">
      <alignment horizontal="left" vertical="center" wrapText="1"/>
    </xf>
    <xf numFmtId="0" fontId="15" fillId="2" borderId="26" xfId="0" applyFont="1" applyFill="1" applyBorder="1" applyAlignment="1">
      <alignment horizontal="left" vertical="center" wrapText="1"/>
    </xf>
    <xf numFmtId="0" fontId="15" fillId="2" borderId="47" xfId="0" applyFont="1" applyFill="1" applyBorder="1" applyAlignment="1">
      <alignment horizontal="center" vertical="center" wrapText="1"/>
    </xf>
    <xf numFmtId="0" fontId="15" fillId="2" borderId="47" xfId="0" applyFont="1" applyFill="1" applyBorder="1" applyAlignment="1">
      <alignment horizontal="left" vertical="center" wrapText="1"/>
    </xf>
    <xf numFmtId="0" fontId="15" fillId="2" borderId="47" xfId="0" applyFont="1" applyFill="1" applyBorder="1" applyAlignment="1">
      <alignment horizontal="justify" vertical="center" wrapText="1"/>
    </xf>
    <xf numFmtId="0" fontId="15" fillId="2" borderId="30" xfId="0" applyFont="1" applyFill="1" applyBorder="1" applyAlignment="1">
      <alignment horizontal="left" vertical="center" wrapText="1"/>
    </xf>
    <xf numFmtId="0" fontId="15" fillId="2" borderId="24" xfId="0" applyFont="1" applyFill="1" applyBorder="1" applyAlignment="1">
      <alignment horizontal="left" vertical="center" wrapText="1"/>
    </xf>
    <xf numFmtId="0" fontId="15" fillId="2" borderId="46" xfId="0" applyFont="1" applyFill="1" applyBorder="1" applyAlignment="1">
      <alignment horizontal="center" vertical="center" wrapText="1"/>
    </xf>
    <xf numFmtId="0" fontId="15" fillId="2" borderId="46" xfId="0" applyFont="1" applyFill="1" applyBorder="1" applyAlignment="1">
      <alignment horizontal="justify" vertical="center" wrapText="1"/>
    </xf>
    <xf numFmtId="0" fontId="4" fillId="0" borderId="5" xfId="0" applyFont="1" applyBorder="1" applyAlignment="1">
      <alignment horizontal="center" vertical="center" wrapText="1"/>
    </xf>
    <xf numFmtId="0" fontId="1" fillId="2" borderId="24" xfId="0" applyFont="1" applyFill="1" applyBorder="1" applyAlignment="1">
      <alignment horizontal="left" vertical="center" wrapText="1"/>
    </xf>
    <xf numFmtId="10" fontId="1" fillId="2" borderId="46" xfId="0" applyNumberFormat="1" applyFont="1" applyFill="1" applyBorder="1" applyAlignment="1">
      <alignment horizontal="center" vertical="center" wrapText="1"/>
    </xf>
    <xf numFmtId="10" fontId="1" fillId="2" borderId="46" xfId="1" applyNumberFormat="1" applyFont="1" applyFill="1" applyBorder="1" applyAlignment="1">
      <alignment horizontal="center" vertical="center" wrapText="1"/>
    </xf>
    <xf numFmtId="0" fontId="1" fillId="2" borderId="28" xfId="0" applyFont="1" applyFill="1" applyBorder="1" applyAlignment="1">
      <alignment horizontal="left" vertical="center" wrapText="1"/>
    </xf>
    <xf numFmtId="9" fontId="1" fillId="2" borderId="42" xfId="1" quotePrefix="1" applyFont="1" applyFill="1" applyBorder="1" applyAlignment="1">
      <alignment horizontal="center" vertical="center" wrapText="1"/>
    </xf>
    <xf numFmtId="9" fontId="1" fillId="2" borderId="42" xfId="1" applyFont="1" applyFill="1" applyBorder="1" applyAlignment="1">
      <alignment horizontal="center" vertical="center" wrapText="1"/>
    </xf>
    <xf numFmtId="9" fontId="1" fillId="4" borderId="42" xfId="0" applyNumberFormat="1" applyFont="1" applyFill="1" applyBorder="1" applyAlignment="1">
      <alignment horizontal="center" vertical="center" wrapText="1"/>
    </xf>
    <xf numFmtId="0" fontId="1" fillId="4" borderId="26" xfId="0" applyFont="1" applyFill="1" applyBorder="1" applyAlignment="1">
      <alignment horizontal="left" vertical="center" wrapText="1"/>
    </xf>
    <xf numFmtId="9" fontId="1" fillId="4" borderId="47" xfId="1" applyFont="1" applyFill="1" applyBorder="1" applyAlignment="1">
      <alignment horizontal="center" vertical="center" wrapText="1"/>
    </xf>
    <xf numFmtId="9" fontId="1" fillId="4" borderId="47" xfId="0" applyNumberFormat="1" applyFont="1" applyFill="1" applyBorder="1" applyAlignment="1">
      <alignment horizontal="center" vertical="center" wrapText="1"/>
    </xf>
    <xf numFmtId="0" fontId="2" fillId="3" borderId="21" xfId="0" applyFont="1" applyFill="1" applyBorder="1" applyAlignment="1">
      <alignment horizontal="center" vertical="center" wrapText="1"/>
    </xf>
    <xf numFmtId="0" fontId="14" fillId="4" borderId="30" xfId="2" applyFont="1" applyFill="1" applyBorder="1" applyAlignment="1">
      <alignment horizontal="center" vertical="center" wrapText="1"/>
    </xf>
    <xf numFmtId="4" fontId="1" fillId="4" borderId="42" xfId="0" applyNumberFormat="1" applyFont="1" applyFill="1" applyBorder="1" applyAlignment="1">
      <alignment horizontal="center" vertical="center" wrapText="1"/>
    </xf>
    <xf numFmtId="4" fontId="1" fillId="2" borderId="42" xfId="0" applyNumberFormat="1" applyFont="1" applyFill="1" applyBorder="1" applyAlignment="1">
      <alignment horizontal="center" vertical="center" wrapText="1"/>
    </xf>
    <xf numFmtId="0" fontId="11" fillId="2" borderId="24" xfId="0" applyFont="1" applyFill="1" applyBorder="1" applyAlignment="1">
      <alignment vertical="center" wrapText="1"/>
    </xf>
    <xf numFmtId="4" fontId="1" fillId="2" borderId="46" xfId="0" applyNumberFormat="1" applyFont="1" applyFill="1" applyBorder="1" applyAlignment="1">
      <alignment horizontal="center" vertical="center" wrapText="1"/>
    </xf>
    <xf numFmtId="0" fontId="11" fillId="4" borderId="28" xfId="0" applyFont="1" applyFill="1" applyBorder="1" applyAlignment="1">
      <alignment vertical="center" wrapText="1"/>
    </xf>
    <xf numFmtId="0" fontId="11" fillId="2" borderId="28" xfId="0" applyFont="1" applyFill="1" applyBorder="1" applyAlignment="1">
      <alignment vertical="center" wrapText="1"/>
    </xf>
    <xf numFmtId="0" fontId="11" fillId="4" borderId="26" xfId="0" applyFont="1" applyFill="1" applyBorder="1" applyAlignment="1">
      <alignment vertical="center" wrapText="1"/>
    </xf>
    <xf numFmtId="0" fontId="8" fillId="4" borderId="29"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 fillId="0" borderId="24" xfId="0" applyFont="1" applyBorder="1" applyAlignment="1">
      <alignment vertical="center" wrapText="1"/>
    </xf>
    <xf numFmtId="0" fontId="1" fillId="0" borderId="46" xfId="0" applyFont="1" applyBorder="1" applyAlignment="1">
      <alignment horizontal="center" vertical="center" wrapText="1"/>
    </xf>
    <xf numFmtId="0" fontId="1" fillId="0" borderId="43" xfId="0" applyFont="1" applyBorder="1" applyAlignment="1">
      <alignment vertical="center" wrapText="1"/>
    </xf>
    <xf numFmtId="4" fontId="5" fillId="9" borderId="42" xfId="0" applyNumberFormat="1" applyFont="1" applyFill="1" applyBorder="1" applyAlignment="1">
      <alignment horizontal="center" vertical="center" wrapText="1"/>
    </xf>
    <xf numFmtId="0" fontId="14" fillId="0" borderId="25" xfId="2" applyFont="1" applyBorder="1" applyAlignment="1">
      <alignment horizontal="center" vertical="center" wrapText="1"/>
    </xf>
    <xf numFmtId="0" fontId="14" fillId="0" borderId="29" xfId="2" applyFont="1" applyBorder="1" applyAlignment="1">
      <alignment horizontal="center" vertical="center" wrapText="1"/>
    </xf>
    <xf numFmtId="0" fontId="8" fillId="4" borderId="42" xfId="0" applyFont="1" applyFill="1" applyBorder="1" applyAlignment="1">
      <alignment horizontal="justify" vertical="center" wrapText="1"/>
    </xf>
    <xf numFmtId="0" fontId="8" fillId="2" borderId="42" xfId="0" applyFont="1" applyFill="1" applyBorder="1" applyAlignment="1">
      <alignment horizontal="justify" vertical="center" wrapText="1"/>
    </xf>
    <xf numFmtId="0" fontId="6" fillId="3" borderId="27"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8" fillId="2" borderId="46" xfId="0" applyFont="1" applyFill="1" applyBorder="1" applyAlignment="1">
      <alignment horizontal="justify" vertical="center" wrapText="1"/>
    </xf>
    <xf numFmtId="0" fontId="5" fillId="2" borderId="46" xfId="2" applyFont="1" applyFill="1" applyBorder="1" applyAlignment="1">
      <alignment horizontal="center" vertical="center" wrapText="1"/>
    </xf>
    <xf numFmtId="0" fontId="1" fillId="4" borderId="26" xfId="0" applyFont="1" applyFill="1" applyBorder="1" applyAlignment="1">
      <alignment horizontal="center" vertical="center" wrapText="1"/>
    </xf>
    <xf numFmtId="0" fontId="1" fillId="4" borderId="47" xfId="0" applyFont="1" applyFill="1" applyBorder="1" applyAlignment="1">
      <alignment horizontal="justify" vertical="center" wrapText="1"/>
    </xf>
    <xf numFmtId="9" fontId="5" fillId="2" borderId="46" xfId="0" applyNumberFormat="1" applyFont="1" applyFill="1" applyBorder="1" applyAlignment="1">
      <alignment horizontal="center" vertical="center" wrapText="1"/>
    </xf>
    <xf numFmtId="9" fontId="5" fillId="4" borderId="42" xfId="0" applyNumberFormat="1" applyFont="1" applyFill="1" applyBorder="1" applyAlignment="1">
      <alignment horizontal="center" vertical="center" wrapText="1"/>
    </xf>
    <xf numFmtId="9" fontId="5" fillId="2" borderId="42" xfId="0" applyNumberFormat="1" applyFont="1" applyFill="1" applyBorder="1" applyAlignment="1">
      <alignment horizontal="center" vertical="center" wrapText="1"/>
    </xf>
    <xf numFmtId="9" fontId="5" fillId="4" borderId="47" xfId="0" applyNumberFormat="1" applyFont="1" applyFill="1" applyBorder="1" applyAlignment="1">
      <alignment horizontal="center" vertical="center" wrapText="1"/>
    </xf>
    <xf numFmtId="0" fontId="2" fillId="3" borderId="37" xfId="0" applyFont="1" applyFill="1" applyBorder="1" applyAlignment="1">
      <alignment horizontal="center" vertical="center" wrapText="1"/>
    </xf>
    <xf numFmtId="0" fontId="1" fillId="2" borderId="2" xfId="0" applyFont="1" applyFill="1" applyBorder="1" applyAlignment="1">
      <alignment horizontal="left" vertical="center" wrapText="1"/>
    </xf>
    <xf numFmtId="10" fontId="1" fillId="2" borderId="5" xfId="0" applyNumberFormat="1" applyFont="1" applyFill="1" applyBorder="1" applyAlignment="1">
      <alignment horizontal="center" vertical="center" wrapText="1"/>
    </xf>
    <xf numFmtId="0" fontId="4" fillId="4" borderId="42" xfId="0" applyFont="1" applyFill="1" applyBorder="1" applyAlignment="1">
      <alignment vertical="center" wrapText="1"/>
    </xf>
    <xf numFmtId="0" fontId="4" fillId="0" borderId="42" xfId="0" applyFont="1" applyBorder="1" applyAlignment="1">
      <alignment vertical="center" wrapText="1"/>
    </xf>
    <xf numFmtId="0" fontId="1" fillId="5" borderId="28" xfId="0" applyFont="1" applyFill="1" applyBorder="1" applyAlignment="1">
      <alignment vertical="center" wrapText="1"/>
    </xf>
    <xf numFmtId="0" fontId="4" fillId="4" borderId="29" xfId="0" applyFont="1" applyFill="1" applyBorder="1" applyAlignment="1">
      <alignment vertical="center" wrapText="1"/>
    </xf>
    <xf numFmtId="0" fontId="4" fillId="0" borderId="29" xfId="0" applyFont="1" applyBorder="1" applyAlignment="1">
      <alignment vertical="center" wrapText="1"/>
    </xf>
    <xf numFmtId="0" fontId="1" fillId="5" borderId="26" xfId="0" applyFont="1" applyFill="1" applyBorder="1" applyAlignment="1">
      <alignment vertical="center" wrapText="1"/>
    </xf>
    <xf numFmtId="0" fontId="4" fillId="4" borderId="47" xfId="0" applyFont="1" applyFill="1" applyBorder="1" applyAlignment="1">
      <alignment vertical="center" wrapText="1"/>
    </xf>
    <xf numFmtId="0" fontId="4" fillId="4" borderId="30" xfId="0" applyFont="1" applyFill="1" applyBorder="1" applyAlignment="1">
      <alignment vertical="center" wrapText="1"/>
    </xf>
    <xf numFmtId="0" fontId="1" fillId="4" borderId="42" xfId="0" applyFont="1" applyFill="1" applyBorder="1" applyAlignment="1">
      <alignment vertical="center" wrapText="1"/>
    </xf>
    <xf numFmtId="0" fontId="1" fillId="0" borderId="42" xfId="0" applyFont="1" applyBorder="1" applyAlignment="1">
      <alignment vertical="center" wrapText="1"/>
    </xf>
    <xf numFmtId="0" fontId="1" fillId="4" borderId="29" xfId="0" applyFont="1" applyFill="1" applyBorder="1" applyAlignment="1">
      <alignment vertical="center" wrapText="1"/>
    </xf>
    <xf numFmtId="0" fontId="1" fillId="0" borderId="28" xfId="0" applyFont="1" applyBorder="1" applyAlignment="1">
      <alignment vertical="center" wrapText="1"/>
    </xf>
    <xf numFmtId="0" fontId="1" fillId="0" borderId="29" xfId="0" applyFont="1" applyBorder="1" applyAlignment="1">
      <alignment vertical="center" wrapText="1"/>
    </xf>
    <xf numFmtId="0" fontId="1" fillId="4" borderId="47" xfId="0" applyFont="1" applyFill="1" applyBorder="1" applyAlignment="1">
      <alignment vertical="center" wrapText="1"/>
    </xf>
    <xf numFmtId="0" fontId="1" fillId="4" borderId="30" xfId="0" applyFont="1" applyFill="1" applyBorder="1" applyAlignment="1">
      <alignment vertical="center" wrapText="1"/>
    </xf>
    <xf numFmtId="0" fontId="4" fillId="2" borderId="42" xfId="0" applyFont="1" applyFill="1" applyBorder="1" applyAlignment="1">
      <alignment vertical="center" wrapText="1"/>
    </xf>
    <xf numFmtId="0" fontId="1" fillId="4" borderId="46" xfId="0" applyFont="1" applyFill="1" applyBorder="1" applyAlignment="1">
      <alignment vertical="center" wrapText="1"/>
    </xf>
    <xf numFmtId="0" fontId="4" fillId="4" borderId="46" xfId="0" applyFont="1" applyFill="1" applyBorder="1" applyAlignment="1">
      <alignment vertical="center" wrapText="1"/>
    </xf>
    <xf numFmtId="0" fontId="4" fillId="4" borderId="25" xfId="0" applyFont="1" applyFill="1" applyBorder="1" applyAlignment="1">
      <alignment vertical="center" wrapText="1"/>
    </xf>
    <xf numFmtId="0" fontId="2" fillId="4" borderId="27" xfId="0" applyFont="1" applyFill="1" applyBorder="1" applyAlignment="1">
      <alignment horizontal="center" vertical="center" wrapText="1"/>
    </xf>
    <xf numFmtId="0" fontId="4" fillId="4" borderId="41" xfId="0" applyFont="1" applyFill="1" applyBorder="1" applyAlignment="1">
      <alignment vertical="center" wrapText="1"/>
    </xf>
    <xf numFmtId="0" fontId="1" fillId="4" borderId="9" xfId="0" applyFont="1" applyFill="1" applyBorder="1" applyAlignment="1">
      <alignment vertical="center" wrapText="1"/>
    </xf>
    <xf numFmtId="0" fontId="1" fillId="2" borderId="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2" fillId="0" borderId="0" xfId="0" applyFont="1" applyAlignment="1">
      <alignment horizontal="center" vertical="center" wrapText="1"/>
    </xf>
    <xf numFmtId="0" fontId="1"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6" fillId="3" borderId="37" xfId="0" applyFont="1" applyFill="1" applyBorder="1" applyAlignment="1">
      <alignment horizontal="center" vertical="center" wrapText="1"/>
    </xf>
    <xf numFmtId="0" fontId="14" fillId="2" borderId="25" xfId="2" applyFont="1" applyFill="1" applyBorder="1" applyAlignment="1">
      <alignment horizontal="center" vertical="center" wrapText="1"/>
    </xf>
    <xf numFmtId="0" fontId="14" fillId="2" borderId="29" xfId="2"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6" fillId="6" borderId="24" xfId="0" applyFont="1" applyFill="1" applyBorder="1" applyAlignment="1">
      <alignment horizontal="center" vertical="center" wrapText="1"/>
    </xf>
    <xf numFmtId="0" fontId="6" fillId="6" borderId="46" xfId="0" applyFont="1" applyFill="1" applyBorder="1" applyAlignment="1">
      <alignment horizontal="center" vertical="center" wrapText="1"/>
    </xf>
    <xf numFmtId="0" fontId="6" fillId="6" borderId="25" xfId="0" applyFont="1" applyFill="1" applyBorder="1" applyAlignment="1">
      <alignment horizontal="center" vertical="center" wrapText="1"/>
    </xf>
    <xf numFmtId="0" fontId="2" fillId="6" borderId="27" xfId="0" applyFont="1" applyFill="1" applyBorder="1" applyAlignment="1">
      <alignment horizontal="center" vertical="center" wrapText="1"/>
    </xf>
    <xf numFmtId="0" fontId="2" fillId="6" borderId="41" xfId="0" applyFont="1" applyFill="1" applyBorder="1" applyAlignment="1">
      <alignment horizontal="center" vertical="center" wrapText="1"/>
    </xf>
    <xf numFmtId="0" fontId="6" fillId="6" borderId="41" xfId="0" applyFont="1" applyFill="1" applyBorder="1" applyAlignment="1">
      <alignment horizontal="center" vertical="center" wrapText="1"/>
    </xf>
    <xf numFmtId="0" fontId="2" fillId="6" borderId="31" xfId="0" applyFont="1" applyFill="1" applyBorder="1" applyAlignment="1">
      <alignment horizontal="center" vertical="center" wrapText="1"/>
    </xf>
    <xf numFmtId="0" fontId="6" fillId="6" borderId="31" xfId="0" applyFont="1" applyFill="1" applyBorder="1" applyAlignment="1">
      <alignment horizontal="center" vertical="center" wrapText="1"/>
    </xf>
    <xf numFmtId="0" fontId="10" fillId="4" borderId="47" xfId="0" applyFont="1" applyFill="1" applyBorder="1" applyAlignment="1">
      <alignment vertical="center" wrapText="1"/>
    </xf>
    <xf numFmtId="0" fontId="5" fillId="5" borderId="28"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4" fillId="4" borderId="42" xfId="0" applyFont="1" applyFill="1" applyBorder="1" applyAlignment="1">
      <alignment horizontal="center" vertical="center" wrapText="1"/>
    </xf>
    <xf numFmtId="0" fontId="4" fillId="0" borderId="42" xfId="0" applyFont="1" applyBorder="1" applyAlignment="1">
      <alignment horizontal="center" vertical="center" wrapText="1"/>
    </xf>
    <xf numFmtId="0" fontId="4" fillId="2" borderId="42" xfId="0" applyFont="1" applyFill="1" applyBorder="1" applyAlignment="1">
      <alignment horizontal="center" vertical="center" wrapText="1"/>
    </xf>
    <xf numFmtId="0" fontId="1" fillId="0" borderId="0" xfId="0" applyFont="1" applyFill="1" applyBorder="1" applyAlignment="1">
      <alignment horizontal="center" vertical="center" wrapText="1"/>
    </xf>
    <xf numFmtId="10" fontId="1" fillId="4" borderId="42" xfId="0" applyNumberFormat="1" applyFont="1" applyFill="1" applyBorder="1" applyAlignment="1">
      <alignment horizontal="center" vertical="center" wrapText="1"/>
    </xf>
    <xf numFmtId="10" fontId="1" fillId="2" borderId="42" xfId="0" applyNumberFormat="1" applyFont="1" applyFill="1" applyBorder="1" applyAlignment="1">
      <alignment horizontal="center" vertical="center" wrapText="1"/>
    </xf>
    <xf numFmtId="0" fontId="5" fillId="0" borderId="42" xfId="0" applyFont="1" applyBorder="1" applyAlignment="1">
      <alignment horizontal="center" vertical="center" wrapText="1"/>
    </xf>
    <xf numFmtId="8" fontId="5" fillId="0" borderId="42" xfId="0" applyNumberFormat="1" applyFont="1" applyBorder="1" applyAlignment="1">
      <alignment horizontal="center" vertical="center" wrapText="1"/>
    </xf>
    <xf numFmtId="4" fontId="4" fillId="2" borderId="42" xfId="0" applyNumberFormat="1" applyFont="1" applyFill="1" applyBorder="1" applyAlignment="1">
      <alignment horizontal="center" vertical="center" wrapText="1"/>
    </xf>
    <xf numFmtId="4" fontId="4" fillId="4" borderId="42" xfId="0" applyNumberFormat="1" applyFont="1" applyFill="1" applyBorder="1" applyAlignment="1">
      <alignment horizontal="center" vertical="center" wrapText="1"/>
    </xf>
    <xf numFmtId="0" fontId="19" fillId="4" borderId="42" xfId="0" applyFont="1" applyFill="1" applyBorder="1" applyAlignment="1">
      <alignment horizontal="justify" vertical="center" wrapText="1"/>
    </xf>
    <xf numFmtId="0" fontId="19" fillId="2" borderId="42" xfId="0" applyFont="1" applyFill="1" applyBorder="1" applyAlignment="1">
      <alignment horizontal="justify" vertical="center" wrapText="1"/>
    </xf>
    <xf numFmtId="0" fontId="6" fillId="6" borderId="42" xfId="0" applyFont="1" applyFill="1" applyBorder="1" applyAlignment="1">
      <alignment horizontal="center" vertical="center" wrapText="1"/>
    </xf>
    <xf numFmtId="0" fontId="5" fillId="6" borderId="42" xfId="0" applyFont="1" applyFill="1" applyBorder="1" applyAlignment="1">
      <alignment horizontal="center" vertical="center" wrapText="1"/>
    </xf>
    <xf numFmtId="0" fontId="1" fillId="3" borderId="42" xfId="0" applyFont="1" applyFill="1" applyBorder="1" applyAlignment="1">
      <alignment horizontal="left" vertical="center" wrapText="1"/>
    </xf>
    <xf numFmtId="0" fontId="5" fillId="2" borderId="42" xfId="0" applyFont="1" applyFill="1" applyBorder="1" applyAlignment="1">
      <alignment horizontal="center" vertical="center" wrapText="1"/>
    </xf>
    <xf numFmtId="0" fontId="1" fillId="3" borderId="42" xfId="0" applyFont="1" applyFill="1" applyBorder="1" applyAlignment="1">
      <alignment vertical="center" wrapText="1"/>
    </xf>
    <xf numFmtId="14" fontId="5" fillId="2" borderId="42" xfId="0" applyNumberFormat="1" applyFont="1" applyFill="1" applyBorder="1" applyAlignment="1">
      <alignment horizontal="center" vertical="center" wrapText="1"/>
    </xf>
    <xf numFmtId="0" fontId="2" fillId="6" borderId="42" xfId="0" applyFont="1" applyFill="1" applyBorder="1" applyAlignment="1">
      <alignment horizontal="center" vertical="center" wrapText="1"/>
    </xf>
    <xf numFmtId="0" fontId="14" fillId="2" borderId="42" xfId="2" applyFont="1" applyFill="1" applyBorder="1" applyAlignment="1">
      <alignment horizontal="center" vertical="center" wrapText="1"/>
    </xf>
    <xf numFmtId="49" fontId="5" fillId="2" borderId="42" xfId="0" quotePrefix="1" applyNumberFormat="1" applyFont="1" applyFill="1" applyBorder="1" applyAlignment="1">
      <alignment horizontal="center" vertical="center" wrapText="1"/>
    </xf>
    <xf numFmtId="0" fontId="6" fillId="3" borderId="42" xfId="0" applyFont="1" applyFill="1" applyBorder="1" applyAlignment="1">
      <alignment horizontal="center" vertical="center" wrapText="1"/>
    </xf>
    <xf numFmtId="0" fontId="4" fillId="0" borderId="42" xfId="0" applyFont="1" applyBorder="1" applyAlignment="1">
      <alignment horizontal="justify" vertical="center" wrapText="1"/>
    </xf>
    <xf numFmtId="0" fontId="1" fillId="2" borderId="42" xfId="0" applyFont="1" applyFill="1" applyBorder="1" applyAlignment="1">
      <alignment horizontal="left" vertical="center" wrapText="1"/>
    </xf>
    <xf numFmtId="9" fontId="4" fillId="0" borderId="42" xfId="0" applyNumberFormat="1" applyFont="1" applyBorder="1" applyAlignment="1">
      <alignment horizontal="center" vertical="center" wrapText="1"/>
    </xf>
    <xf numFmtId="0" fontId="5" fillId="0" borderId="42" xfId="0" applyFont="1" applyBorder="1" applyAlignment="1">
      <alignment horizontal="justify" vertical="center" wrapText="1"/>
    </xf>
    <xf numFmtId="0" fontId="3" fillId="3" borderId="42" xfId="0" applyFont="1" applyFill="1" applyBorder="1" applyAlignment="1">
      <alignment horizontal="center" vertical="center" wrapText="1"/>
    </xf>
    <xf numFmtId="0" fontId="1" fillId="2" borderId="42" xfId="0" applyFont="1" applyFill="1" applyBorder="1" applyAlignment="1">
      <alignment vertical="center" wrapText="1"/>
    </xf>
    <xf numFmtId="164" fontId="4" fillId="2" borderId="42" xfId="3" applyNumberFormat="1" applyFont="1" applyFill="1" applyBorder="1" applyAlignment="1">
      <alignment horizontal="center" vertical="center" wrapText="1"/>
    </xf>
    <xf numFmtId="0" fontId="3" fillId="7" borderId="42" xfId="0" applyFont="1" applyFill="1" applyBorder="1" applyAlignment="1">
      <alignment horizontal="center" vertical="center" wrapText="1"/>
    </xf>
    <xf numFmtId="0" fontId="9" fillId="7" borderId="42" xfId="0" applyFont="1" applyFill="1" applyBorder="1" applyAlignment="1">
      <alignment horizontal="center" vertical="center" wrapText="1"/>
    </xf>
    <xf numFmtId="10" fontId="4" fillId="2" borderId="42" xfId="1" applyNumberFormat="1" applyFont="1" applyFill="1" applyBorder="1" applyAlignment="1">
      <alignment horizontal="center" vertical="center" wrapText="1"/>
    </xf>
    <xf numFmtId="0" fontId="3" fillId="4" borderId="42" xfId="0" applyFont="1" applyFill="1" applyBorder="1" applyAlignment="1">
      <alignment horizontal="center" vertical="center" wrapText="1"/>
    </xf>
    <xf numFmtId="164" fontId="4" fillId="4" borderId="42" xfId="0" applyNumberFormat="1" applyFont="1" applyFill="1" applyBorder="1" applyAlignment="1">
      <alignment horizontal="center" vertical="center" wrapText="1"/>
    </xf>
    <xf numFmtId="10" fontId="4" fillId="4" borderId="42" xfId="0" applyNumberFormat="1" applyFont="1" applyFill="1" applyBorder="1" applyAlignment="1">
      <alignment horizontal="center" vertical="center"/>
    </xf>
    <xf numFmtId="0" fontId="2" fillId="3" borderId="42" xfId="0" applyFont="1" applyFill="1" applyBorder="1" applyAlignment="1">
      <alignment horizontal="center" vertical="center" wrapText="1"/>
    </xf>
    <xf numFmtId="0" fontId="1" fillId="5" borderId="42" xfId="0" applyFont="1" applyFill="1" applyBorder="1" applyAlignment="1">
      <alignment vertical="center" wrapText="1"/>
    </xf>
    <xf numFmtId="0" fontId="5" fillId="5" borderId="42" xfId="0" applyFont="1" applyFill="1" applyBorder="1" applyAlignment="1">
      <alignment horizontal="center" vertical="center" wrapText="1"/>
    </xf>
    <xf numFmtId="0" fontId="5" fillId="4" borderId="42" xfId="0" applyFont="1" applyFill="1" applyBorder="1" applyAlignment="1">
      <alignment horizontal="center" vertical="center" wrapText="1"/>
    </xf>
    <xf numFmtId="10" fontId="1" fillId="2" borderId="42" xfId="1" applyNumberFormat="1" applyFont="1" applyFill="1" applyBorder="1" applyAlignment="1">
      <alignment horizontal="center" vertical="center" wrapText="1"/>
    </xf>
    <xf numFmtId="0" fontId="1" fillId="4" borderId="42" xfId="0" applyFont="1" applyFill="1" applyBorder="1" applyAlignment="1">
      <alignment horizontal="left" vertical="center" wrapText="1"/>
    </xf>
    <xf numFmtId="3" fontId="5" fillId="0" borderId="42" xfId="0" applyNumberFormat="1" applyFont="1" applyBorder="1" applyAlignment="1">
      <alignment horizontal="center" vertical="center" wrapText="1"/>
    </xf>
    <xf numFmtId="0" fontId="14" fillId="4" borderId="42" xfId="2"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19" fillId="10" borderId="42" xfId="0" applyFont="1" applyFill="1" applyBorder="1" applyAlignment="1">
      <alignment horizontal="justify" vertical="center" wrapText="1"/>
    </xf>
    <xf numFmtId="0" fontId="18" fillId="10" borderId="42" xfId="0" applyFont="1" applyFill="1" applyBorder="1" applyAlignment="1">
      <alignment horizontal="justify" vertical="center" wrapText="1"/>
    </xf>
    <xf numFmtId="0" fontId="20" fillId="0" borderId="42" xfId="0" applyFont="1" applyBorder="1" applyAlignment="1">
      <alignment horizontal="center" vertical="center" wrapText="1"/>
    </xf>
    <xf numFmtId="0" fontId="19" fillId="0" borderId="42" xfId="0" applyFont="1" applyBorder="1" applyAlignment="1">
      <alignment vertical="center" wrapText="1"/>
    </xf>
    <xf numFmtId="0" fontId="8" fillId="0" borderId="42" xfId="0" applyFont="1" applyBorder="1" applyAlignment="1">
      <alignment vertical="center" wrapText="1"/>
    </xf>
    <xf numFmtId="0" fontId="20" fillId="0" borderId="42" xfId="0" applyFont="1" applyBorder="1" applyAlignment="1">
      <alignment horizontal="justify" vertical="center" wrapText="1"/>
    </xf>
    <xf numFmtId="0" fontId="20" fillId="0" borderId="42" xfId="0" applyFont="1" applyBorder="1" applyAlignment="1">
      <alignment vertical="center" wrapText="1"/>
    </xf>
    <xf numFmtId="0" fontId="1" fillId="0" borderId="42" xfId="0" applyFont="1" applyBorder="1" applyAlignment="1">
      <alignment horizontal="left" vertical="center" wrapText="1"/>
    </xf>
    <xf numFmtId="0" fontId="5" fillId="0" borderId="42" xfId="0" applyFont="1" applyBorder="1" applyAlignment="1">
      <alignment horizontal="left" vertical="center" wrapText="1"/>
    </xf>
    <xf numFmtId="0" fontId="30" fillId="0" borderId="52" xfId="0" applyFont="1" applyBorder="1" applyAlignment="1">
      <alignment horizontal="left" vertical="center" wrapText="1"/>
    </xf>
    <xf numFmtId="0" fontId="30" fillId="0" borderId="52" xfId="0" quotePrefix="1" applyFont="1" applyBorder="1" applyAlignment="1">
      <alignment horizontal="left" vertical="center" wrapText="1"/>
    </xf>
    <xf numFmtId="0" fontId="14" fillId="10" borderId="42" xfId="2" applyFont="1" applyFill="1" applyBorder="1" applyAlignment="1">
      <alignment horizontal="center" vertical="center" wrapText="1"/>
    </xf>
    <xf numFmtId="0" fontId="8" fillId="4" borderId="42"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14" fillId="2" borderId="42" xfId="2" applyFont="1" applyFill="1" applyBorder="1" applyAlignment="1">
      <alignment horizontal="center" vertical="center" wrapText="1"/>
    </xf>
    <xf numFmtId="0" fontId="4" fillId="2" borderId="42" xfId="0" applyFont="1" applyFill="1" applyBorder="1" applyAlignment="1">
      <alignment horizontal="justify" vertical="center" wrapText="1"/>
    </xf>
    <xf numFmtId="0" fontId="14" fillId="10" borderId="42" xfId="2" applyFont="1" applyFill="1" applyBorder="1" applyAlignment="1">
      <alignment horizontal="center" vertical="center"/>
    </xf>
    <xf numFmtId="0" fontId="28" fillId="2" borderId="42" xfId="0" applyFont="1" applyFill="1" applyBorder="1" applyAlignment="1">
      <alignment horizontal="left" vertical="center" wrapText="1"/>
    </xf>
    <xf numFmtId="0" fontId="14" fillId="2" borderId="42" xfId="2" applyFont="1" applyFill="1" applyBorder="1" applyAlignment="1">
      <alignment horizontal="center" vertical="center"/>
    </xf>
    <xf numFmtId="10" fontId="5" fillId="0" borderId="0" xfId="0" applyNumberFormat="1" applyFont="1" applyFill="1" applyBorder="1" applyAlignment="1">
      <alignment vertical="center" wrapText="1"/>
    </xf>
    <xf numFmtId="0" fontId="5" fillId="2" borderId="42" xfId="2" quotePrefix="1" applyFont="1" applyFill="1" applyBorder="1" applyAlignment="1">
      <alignment horizontal="center" vertical="center" wrapText="1"/>
    </xf>
    <xf numFmtId="0" fontId="14" fillId="2" borderId="42" xfId="2" applyFont="1" applyFill="1" applyBorder="1" applyAlignment="1">
      <alignment horizontal="center" vertical="center" wrapText="1"/>
    </xf>
    <xf numFmtId="0" fontId="14" fillId="2" borderId="42" xfId="2" applyFont="1" applyFill="1" applyBorder="1" applyAlignment="1">
      <alignment horizontal="center" vertical="center" wrapText="1"/>
    </xf>
    <xf numFmtId="0" fontId="14" fillId="2" borderId="53" xfId="2" applyFont="1" applyFill="1" applyBorder="1" applyAlignment="1">
      <alignment horizontal="center" vertical="center" wrapText="1"/>
    </xf>
    <xf numFmtId="9" fontId="5" fillId="2" borderId="42" xfId="0" applyNumberFormat="1" applyFont="1" applyFill="1" applyBorder="1" applyAlignment="1">
      <alignment horizontal="center" vertical="center" wrapText="1"/>
    </xf>
    <xf numFmtId="0" fontId="14" fillId="2" borderId="42" xfId="2" applyFont="1" applyFill="1" applyBorder="1" applyAlignment="1">
      <alignment horizontal="center" vertical="center" wrapText="1"/>
    </xf>
    <xf numFmtId="0" fontId="13" fillId="0" borderId="0" xfId="2" applyAlignment="1">
      <alignment vertical="center"/>
    </xf>
    <xf numFmtId="0" fontId="4" fillId="2" borderId="42" xfId="0" applyFont="1" applyFill="1" applyBorder="1" applyAlignment="1">
      <alignment horizontal="left" vertical="center" wrapText="1"/>
    </xf>
    <xf numFmtId="14" fontId="1" fillId="0" borderId="42" xfId="0" applyNumberFormat="1" applyFont="1" applyFill="1" applyBorder="1" applyAlignment="1">
      <alignment horizontal="center" vertical="center" wrapText="1"/>
    </xf>
    <xf numFmtId="0" fontId="4" fillId="0" borderId="42" xfId="0" applyFont="1" applyFill="1" applyBorder="1" applyAlignment="1">
      <alignment horizontal="center" vertical="center" wrapText="1"/>
    </xf>
    <xf numFmtId="0" fontId="14" fillId="2" borderId="42" xfId="2" applyFont="1" applyFill="1" applyBorder="1" applyAlignment="1">
      <alignment horizontal="center" vertical="center" wrapText="1"/>
    </xf>
    <xf numFmtId="0" fontId="14" fillId="0" borderId="42" xfId="2" applyFont="1" applyFill="1" applyBorder="1" applyAlignment="1">
      <alignment horizontal="center" vertical="center" wrapText="1"/>
    </xf>
    <xf numFmtId="0" fontId="18" fillId="2" borderId="42" xfId="0" applyFont="1" applyFill="1" applyBorder="1" applyAlignment="1">
      <alignment horizontal="justify" vertical="center" wrapText="1"/>
    </xf>
    <xf numFmtId="0" fontId="4" fillId="0" borderId="42" xfId="0" applyFont="1" applyFill="1" applyBorder="1" applyAlignment="1">
      <alignment horizontal="left" vertical="center" wrapText="1"/>
    </xf>
    <xf numFmtId="0" fontId="13" fillId="0" borderId="0" xfId="2"/>
    <xf numFmtId="0" fontId="14" fillId="2" borderId="42" xfId="2" applyFont="1" applyFill="1" applyBorder="1" applyAlignment="1">
      <alignment horizontal="center" vertical="center" wrapText="1"/>
    </xf>
    <xf numFmtId="9" fontId="5" fillId="2" borderId="53" xfId="0" applyNumberFormat="1" applyFont="1" applyFill="1" applyBorder="1" applyAlignment="1">
      <alignment horizontal="center" vertical="center" wrapText="1"/>
    </xf>
    <xf numFmtId="0" fontId="5" fillId="2" borderId="5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14" fillId="2" borderId="42" xfId="2" applyFont="1" applyFill="1" applyBorder="1" applyAlignment="1">
      <alignment horizontal="center" vertical="center" wrapText="1"/>
    </xf>
    <xf numFmtId="0" fontId="14" fillId="2" borderId="53" xfId="2" applyFont="1" applyFill="1" applyBorder="1" applyAlignment="1">
      <alignment horizontal="center" vertical="center"/>
    </xf>
    <xf numFmtId="0" fontId="14" fillId="2" borderId="15" xfId="2" applyFont="1" applyFill="1" applyBorder="1" applyAlignment="1">
      <alignment horizontal="center" vertical="center"/>
    </xf>
    <xf numFmtId="0" fontId="2" fillId="6" borderId="42" xfId="0" applyFont="1" applyFill="1" applyBorder="1" applyAlignment="1">
      <alignment horizontal="left" vertical="center" wrapText="1"/>
    </xf>
    <xf numFmtId="0" fontId="1" fillId="0" borderId="42" xfId="0" applyFont="1" applyBorder="1" applyAlignment="1">
      <alignment horizontal="left" vertical="center" wrapText="1"/>
    </xf>
    <xf numFmtId="0" fontId="3" fillId="6" borderId="42" xfId="0" applyFont="1" applyFill="1" applyBorder="1" applyAlignment="1">
      <alignment vertical="center" wrapText="1"/>
    </xf>
    <xf numFmtId="0" fontId="14" fillId="2" borderId="53" xfId="2" applyFont="1" applyFill="1" applyBorder="1" applyAlignment="1">
      <alignment horizontal="center" vertical="center" wrapText="1"/>
    </xf>
    <xf numFmtId="0" fontId="14" fillId="2" borderId="54" xfId="2" applyFont="1" applyFill="1" applyBorder="1" applyAlignment="1">
      <alignment horizontal="center" vertical="center" wrapText="1"/>
    </xf>
    <xf numFmtId="0" fontId="14" fillId="2" borderId="15" xfId="2" applyFont="1" applyFill="1" applyBorder="1" applyAlignment="1">
      <alignment horizontal="center" vertical="center" wrapText="1"/>
    </xf>
    <xf numFmtId="0" fontId="1" fillId="4" borderId="42" xfId="0" applyFont="1" applyFill="1" applyBorder="1" applyAlignment="1">
      <alignment horizontal="left" vertical="center" wrapText="1"/>
    </xf>
    <xf numFmtId="0" fontId="7" fillId="6" borderId="42" xfId="0" applyFont="1" applyFill="1" applyBorder="1" applyAlignment="1">
      <alignment horizontal="center" vertical="center" wrapText="1"/>
    </xf>
    <xf numFmtId="0" fontId="6" fillId="6" borderId="42" xfId="0" applyFont="1" applyFill="1" applyBorder="1" applyAlignment="1">
      <alignment horizontal="left" vertical="center" wrapText="1"/>
    </xf>
    <xf numFmtId="0" fontId="6" fillId="6" borderId="42"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3" fillId="6" borderId="42" xfId="0" applyFont="1" applyFill="1" applyBorder="1" applyAlignment="1">
      <alignment horizontal="left" vertical="center" wrapText="1"/>
    </xf>
    <xf numFmtId="0" fontId="2" fillId="6" borderId="42"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2" fillId="0" borderId="0" xfId="0" applyFont="1" applyAlignment="1">
      <alignment horizontal="center" vertical="center" wrapText="1"/>
    </xf>
    <xf numFmtId="0" fontId="1" fillId="0" borderId="0" xfId="0" applyFont="1" applyBorder="1" applyAlignment="1">
      <alignment horizontal="center" vertical="center" wrapText="1"/>
    </xf>
    <xf numFmtId="0" fontId="1" fillId="2"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6" fillId="3" borderId="42" xfId="0" applyFont="1" applyFill="1" applyBorder="1" applyAlignment="1">
      <alignment horizontal="center" vertical="center" wrapText="1"/>
    </xf>
    <xf numFmtId="0" fontId="1" fillId="2" borderId="49" xfId="0" applyFont="1" applyFill="1" applyBorder="1" applyAlignment="1">
      <alignment horizontal="justify" vertical="center" wrapText="1"/>
    </xf>
    <xf numFmtId="0" fontId="1" fillId="2" borderId="50" xfId="0" applyFont="1" applyFill="1" applyBorder="1" applyAlignment="1">
      <alignment horizontal="justify" vertical="center" wrapText="1"/>
    </xf>
    <xf numFmtId="0" fontId="1" fillId="2" borderId="51" xfId="0" applyFont="1" applyFill="1" applyBorder="1" applyAlignment="1">
      <alignment horizontal="justify" vertical="center" wrapText="1"/>
    </xf>
    <xf numFmtId="0" fontId="14" fillId="0" borderId="42" xfId="2" applyFont="1" applyFill="1" applyBorder="1" applyAlignment="1">
      <alignment horizontal="center" vertical="center" wrapText="1"/>
    </xf>
    <xf numFmtId="0" fontId="5" fillId="5" borderId="42" xfId="0" applyFont="1" applyFill="1" applyBorder="1" applyAlignment="1">
      <alignment horizontal="center" vertical="center" wrapText="1"/>
    </xf>
    <xf numFmtId="0" fontId="3" fillId="3" borderId="42" xfId="0" applyFont="1" applyFill="1" applyBorder="1" applyAlignment="1">
      <alignment horizontal="center" vertical="center" wrapText="1"/>
    </xf>
    <xf numFmtId="0" fontId="1" fillId="4" borderId="42" xfId="0" applyFont="1" applyFill="1" applyBorder="1" applyAlignment="1">
      <alignment horizontal="center" vertical="center" wrapText="1"/>
    </xf>
    <xf numFmtId="0" fontId="8" fillId="4" borderId="42" xfId="0" applyFont="1" applyFill="1" applyBorder="1" applyAlignment="1">
      <alignment horizontal="center" vertical="center" wrapText="1"/>
    </xf>
    <xf numFmtId="9" fontId="5" fillId="4" borderId="42" xfId="0" applyNumberFormat="1" applyFont="1" applyFill="1" applyBorder="1" applyAlignment="1">
      <alignment horizontal="center" vertical="center" wrapText="1"/>
    </xf>
    <xf numFmtId="0" fontId="1" fillId="4" borderId="42" xfId="0" quotePrefix="1" applyFont="1" applyFill="1" applyBorder="1" applyAlignment="1">
      <alignment horizontal="center" vertical="center" wrapText="1"/>
    </xf>
    <xf numFmtId="0" fontId="14" fillId="10" borderId="42" xfId="2" applyFont="1" applyFill="1" applyBorder="1" applyAlignment="1">
      <alignment horizontal="center" vertical="center" wrapText="1"/>
    </xf>
    <xf numFmtId="0" fontId="1" fillId="2" borderId="42" xfId="0" applyFont="1" applyFill="1" applyBorder="1" applyAlignment="1">
      <alignment horizontal="center" vertical="center" wrapText="1"/>
    </xf>
    <xf numFmtId="0" fontId="8" fillId="2" borderId="42" xfId="0" applyFont="1" applyFill="1" applyBorder="1" applyAlignment="1">
      <alignment horizontal="center" vertical="center" wrapText="1"/>
    </xf>
    <xf numFmtId="9" fontId="5" fillId="2" borderId="42" xfId="0" applyNumberFormat="1" applyFont="1" applyFill="1" applyBorder="1" applyAlignment="1">
      <alignment horizontal="center" vertical="center" wrapText="1"/>
    </xf>
    <xf numFmtId="0" fontId="1" fillId="10" borderId="42" xfId="0" applyFont="1" applyFill="1" applyBorder="1" applyAlignment="1">
      <alignment horizontal="center" vertical="center" wrapText="1"/>
    </xf>
    <xf numFmtId="9" fontId="5" fillId="10" borderId="42" xfId="0" applyNumberFormat="1" applyFont="1" applyFill="1" applyBorder="1" applyAlignment="1">
      <alignment horizontal="center" vertical="center" wrapText="1"/>
    </xf>
    <xf numFmtId="0" fontId="2" fillId="6" borderId="12" xfId="0" applyFont="1" applyFill="1" applyBorder="1" applyAlignment="1">
      <alignment horizontal="left" vertical="center" wrapText="1"/>
    </xf>
    <xf numFmtId="0" fontId="2" fillId="6" borderId="23" xfId="0" applyFont="1" applyFill="1" applyBorder="1" applyAlignment="1">
      <alignment horizontal="left" vertical="center" wrapText="1"/>
    </xf>
    <xf numFmtId="0" fontId="2" fillId="6" borderId="13" xfId="0" applyFont="1" applyFill="1" applyBorder="1" applyAlignment="1">
      <alignment horizontal="left" vertical="center" wrapText="1"/>
    </xf>
    <xf numFmtId="0" fontId="6" fillId="6" borderId="2" xfId="0" applyFont="1" applyFill="1" applyBorder="1" applyAlignment="1">
      <alignment horizontal="left" vertical="center" wrapText="1"/>
    </xf>
    <xf numFmtId="0" fontId="6" fillId="6" borderId="8" xfId="0" applyFont="1" applyFill="1" applyBorder="1" applyAlignment="1">
      <alignment horizontal="left" vertical="center" wrapText="1"/>
    </xf>
    <xf numFmtId="0" fontId="6" fillId="6" borderId="3" xfId="0" applyFont="1" applyFill="1" applyBorder="1" applyAlignment="1">
      <alignment horizontal="left" vertical="center" wrapText="1"/>
    </xf>
    <xf numFmtId="0" fontId="2" fillId="6" borderId="2" xfId="0" applyFont="1" applyFill="1" applyBorder="1" applyAlignment="1">
      <alignment horizontal="left" vertical="center" wrapText="1"/>
    </xf>
    <xf numFmtId="0" fontId="2" fillId="6" borderId="8" xfId="0" applyFont="1" applyFill="1" applyBorder="1" applyAlignment="1">
      <alignment horizontal="left" vertical="center" wrapText="1"/>
    </xf>
    <xf numFmtId="0" fontId="2" fillId="6" borderId="3" xfId="0" applyFont="1" applyFill="1" applyBorder="1" applyAlignment="1">
      <alignment horizontal="left" vertical="center" wrapText="1"/>
    </xf>
    <xf numFmtId="0" fontId="3" fillId="3" borderId="37" xfId="0" applyFont="1" applyFill="1" applyBorder="1" applyAlignment="1">
      <alignment horizontal="center" vertical="center" wrapText="1"/>
    </xf>
    <xf numFmtId="0" fontId="3" fillId="3" borderId="39"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5" fillId="5" borderId="35"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43" xfId="0" applyFont="1" applyFill="1" applyBorder="1" applyAlignment="1">
      <alignment horizontal="center" vertical="center" wrapText="1"/>
    </xf>
    <xf numFmtId="0" fontId="2" fillId="8" borderId="15" xfId="0" applyFont="1" applyFill="1" applyBorder="1" applyAlignment="1">
      <alignment horizontal="left" vertical="center" wrapText="1"/>
    </xf>
    <xf numFmtId="0" fontId="2" fillId="6" borderId="2"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8" borderId="1" xfId="0" applyFont="1" applyFill="1" applyBorder="1" applyAlignment="1">
      <alignment horizontal="left" vertical="center" wrapText="1"/>
    </xf>
    <xf numFmtId="0" fontId="3" fillId="6" borderId="2" xfId="0" applyFont="1" applyFill="1" applyBorder="1" applyAlignment="1">
      <alignment horizontal="left" vertical="center" wrapText="1"/>
    </xf>
    <xf numFmtId="0" fontId="3" fillId="6" borderId="8" xfId="0" applyFont="1" applyFill="1" applyBorder="1" applyAlignment="1">
      <alignment horizontal="left" vertical="center" wrapText="1"/>
    </xf>
    <xf numFmtId="0" fontId="3" fillId="6" borderId="3" xfId="0" applyFont="1" applyFill="1" applyBorder="1" applyAlignment="1">
      <alignment horizontal="left" vertical="center" wrapText="1"/>
    </xf>
    <xf numFmtId="0" fontId="6" fillId="6" borderId="24" xfId="0" applyFont="1" applyFill="1" applyBorder="1" applyAlignment="1">
      <alignment horizontal="left" vertical="center" wrapText="1"/>
    </xf>
    <xf numFmtId="0" fontId="6" fillId="6" borderId="46" xfId="0" applyFont="1" applyFill="1" applyBorder="1" applyAlignment="1">
      <alignment horizontal="left" vertical="center" wrapText="1"/>
    </xf>
    <xf numFmtId="0" fontId="6" fillId="6" borderId="25"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14" fillId="2" borderId="25" xfId="2" applyFont="1" applyFill="1" applyBorder="1" applyAlignment="1">
      <alignment horizontal="center" vertical="center" wrapText="1"/>
    </xf>
    <xf numFmtId="0" fontId="14" fillId="2" borderId="29" xfId="2" applyFont="1" applyFill="1" applyBorder="1" applyAlignment="1">
      <alignment horizontal="center" vertical="center" wrapText="1"/>
    </xf>
    <xf numFmtId="0" fontId="14" fillId="2" borderId="30" xfId="2" applyFont="1" applyFill="1" applyBorder="1" applyAlignment="1">
      <alignment horizontal="center" vertical="center" wrapText="1"/>
    </xf>
    <xf numFmtId="0" fontId="6" fillId="6" borderId="33" xfId="0" applyFont="1" applyFill="1" applyBorder="1" applyAlignment="1">
      <alignment horizontal="left" vertical="center" wrapText="1"/>
    </xf>
    <xf numFmtId="0" fontId="6" fillId="6" borderId="34" xfId="0" applyFont="1" applyFill="1" applyBorder="1" applyAlignment="1">
      <alignment horizontal="left" vertical="center" wrapText="1"/>
    </xf>
    <xf numFmtId="0" fontId="6" fillId="6" borderId="32" xfId="0" applyFont="1" applyFill="1" applyBorder="1" applyAlignment="1">
      <alignment horizontal="left" vertical="center" wrapText="1"/>
    </xf>
    <xf numFmtId="0" fontId="2" fillId="3" borderId="28"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1" fillId="4" borderId="2" xfId="0" applyFont="1" applyFill="1" applyBorder="1" applyAlignment="1">
      <alignment horizontal="left" vertical="center" wrapText="1"/>
    </xf>
    <xf numFmtId="0" fontId="1" fillId="4" borderId="8"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4" borderId="36" xfId="0" applyFont="1" applyFill="1" applyBorder="1" applyAlignment="1">
      <alignment horizontal="left" vertical="center" wrapText="1"/>
    </xf>
    <xf numFmtId="0" fontId="1" fillId="4" borderId="0" xfId="0" applyFont="1" applyFill="1" applyBorder="1" applyAlignment="1">
      <alignment horizontal="left" vertical="center" wrapText="1"/>
    </xf>
    <xf numFmtId="0" fontId="1" fillId="4" borderId="21" xfId="0" applyFont="1" applyFill="1" applyBorder="1" applyAlignment="1">
      <alignment horizontal="left" vertical="center" wrapText="1"/>
    </xf>
    <xf numFmtId="0" fontId="5" fillId="6" borderId="24"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5" fillId="6" borderId="46" xfId="0" applyFont="1" applyFill="1" applyBorder="1" applyAlignment="1">
      <alignment horizontal="center" vertical="center" wrapText="1"/>
    </xf>
    <xf numFmtId="0" fontId="5" fillId="6" borderId="42" xfId="0" applyFont="1" applyFill="1" applyBorder="1" applyAlignment="1">
      <alignment horizontal="center" vertical="center" wrapText="1"/>
    </xf>
    <xf numFmtId="0" fontId="5" fillId="6" borderId="25" xfId="0" applyFont="1" applyFill="1" applyBorder="1" applyAlignment="1">
      <alignment horizontal="center" vertical="center" wrapText="1"/>
    </xf>
    <xf numFmtId="0" fontId="5" fillId="6" borderId="29"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14" fillId="0" borderId="25" xfId="2" applyFont="1" applyFill="1" applyBorder="1" applyAlignment="1">
      <alignment horizontal="center" vertical="center" wrapText="1"/>
    </xf>
    <xf numFmtId="0" fontId="14" fillId="0" borderId="29" xfId="2" applyFont="1" applyFill="1" applyBorder="1" applyAlignment="1">
      <alignment horizontal="center" vertical="center" wrapText="1"/>
    </xf>
    <xf numFmtId="0" fontId="14" fillId="0" borderId="30" xfId="2" applyFont="1" applyFill="1" applyBorder="1" applyAlignment="1">
      <alignment horizontal="center" vertical="center" wrapText="1"/>
    </xf>
    <xf numFmtId="0" fontId="3" fillId="6" borderId="2" xfId="0" applyFont="1" applyFill="1" applyBorder="1" applyAlignment="1">
      <alignment vertical="center" wrapText="1"/>
    </xf>
    <xf numFmtId="0" fontId="3" fillId="6" borderId="8" xfId="0" applyFont="1" applyFill="1" applyBorder="1" applyAlignment="1">
      <alignment vertical="center" wrapText="1"/>
    </xf>
    <xf numFmtId="0" fontId="3" fillId="6" borderId="14" xfId="0" applyFont="1" applyFill="1" applyBorder="1" applyAlignment="1">
      <alignment vertical="center" wrapText="1"/>
    </xf>
    <xf numFmtId="0" fontId="14" fillId="2" borderId="31" xfId="2" applyFont="1" applyFill="1" applyBorder="1" applyAlignment="1">
      <alignment horizontal="center" vertical="center" wrapText="1"/>
    </xf>
    <xf numFmtId="0" fontId="14" fillId="2" borderId="48" xfId="2" applyFont="1" applyFill="1" applyBorder="1" applyAlignment="1">
      <alignment horizontal="center" vertical="center" wrapText="1"/>
    </xf>
    <xf numFmtId="0" fontId="1" fillId="0" borderId="12" xfId="0" applyFont="1" applyBorder="1" applyAlignment="1">
      <alignment horizontal="left" vertical="center" wrapText="1"/>
    </xf>
    <xf numFmtId="0" fontId="1" fillId="0" borderId="23" xfId="0" applyFont="1" applyBorder="1" applyAlignment="1">
      <alignment horizontal="left" vertical="center" wrapText="1"/>
    </xf>
    <xf numFmtId="0" fontId="1" fillId="0" borderId="13" xfId="0" applyFont="1" applyBorder="1" applyAlignment="1">
      <alignment horizontal="left" vertical="center" wrapText="1"/>
    </xf>
    <xf numFmtId="0" fontId="6" fillId="3" borderId="37" xfId="0" applyFont="1" applyFill="1" applyBorder="1" applyAlignment="1">
      <alignment horizontal="center" vertical="center" wrapText="1"/>
    </xf>
    <xf numFmtId="0" fontId="6" fillId="3" borderId="39"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31" xfId="0" applyFont="1" applyFill="1" applyBorder="1" applyAlignment="1">
      <alignment horizontal="left" vertical="center" wrapText="1"/>
    </xf>
    <xf numFmtId="0" fontId="7" fillId="6" borderId="12" xfId="0" applyFont="1" applyFill="1" applyBorder="1" applyAlignment="1">
      <alignment horizontal="center" vertical="center" wrapText="1"/>
    </xf>
    <xf numFmtId="0" fontId="7" fillId="6" borderId="23"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6" borderId="36"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7" fillId="6" borderId="21" xfId="0" applyFont="1" applyFill="1" applyBorder="1" applyAlignment="1">
      <alignment horizontal="center" vertical="center" wrapText="1"/>
    </xf>
    <xf numFmtId="0" fontId="7" fillId="6" borderId="17"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2" fillId="6" borderId="24" xfId="0" applyFont="1" applyFill="1" applyBorder="1" applyAlignment="1">
      <alignment horizontal="left" vertical="center" wrapText="1"/>
    </xf>
    <xf numFmtId="0" fontId="2" fillId="6" borderId="25" xfId="0" applyFont="1" applyFill="1" applyBorder="1" applyAlignment="1">
      <alignment horizontal="left" vertical="center" wrapText="1"/>
    </xf>
  </cellXfs>
  <cellStyles count="4">
    <cellStyle name="Hipervínculo" xfId="2" builtinId="8"/>
    <cellStyle name="Moneda" xfId="3" builtinId="4"/>
    <cellStyle name="Normal" xfId="0" builtinId="0"/>
    <cellStyle name="Porcentaje" xfId="1" builtinId="5"/>
  </cellStyles>
  <dxfs count="1">
    <dxf>
      <fill>
        <patternFill>
          <bgColor rgb="FFC00000"/>
        </patternFill>
      </fill>
    </dxf>
  </dxfs>
  <tableStyles count="1" defaultTableStyle="TableStyleMedium9" defaultPivotStyle="PivotStyleLight16">
    <tableStyle name="Estilo de tabla 1" pivot="0" count="1" xr9:uid="{00000000-0011-0000-FFFF-FFFF00000000}">
      <tableStyleElement type="wholeTable" dxfId="0"/>
    </tableStyle>
  </tableStyles>
  <colors>
    <mruColors>
      <color rgb="FFFDE9D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metrodequito.gob.ec/wp-content/uploads/2021/01/EPMMQ_-Formulario_Rendicion_de_Cuentas_2021.xlsx" TargetMode="External"/><Relationship Id="rId18" Type="http://schemas.openxmlformats.org/officeDocument/2006/relationships/hyperlink" Target="https://metrodequito.gob.ec/wp-content/uploads/2021/01/8_Registros_asistencia_sugerencias_y_formulario_web.pdf" TargetMode="External"/><Relationship Id="rId26" Type="http://schemas.openxmlformats.org/officeDocument/2006/relationships/hyperlink" Target="https://metrodequito.gob.ec/wp-content/uploads/2021/01/Salazar_barba_epmmq_2021.pdf" TargetMode="External"/><Relationship Id="rId39" Type="http://schemas.openxmlformats.org/officeDocument/2006/relationships/hyperlink" Target="https://metrodequito.gob.ec/wp-content/uploads/2021/01/cumplimiento_obligaciones_epmmq_2021.pdf" TargetMode="External"/><Relationship Id="rId21" Type="http://schemas.openxmlformats.org/officeDocument/2006/relationships/hyperlink" Target="https://metrodequito.gob.ec/wp-content/uploads/2021/01/Entrega_plan_de_Trabajo_EPMMQ_2022.pdf" TargetMode="External"/><Relationship Id="rId34" Type="http://schemas.openxmlformats.org/officeDocument/2006/relationships/hyperlink" Target="https://metrodequito.gob.ec/wp-content/uploads/2021/01/Subasta_inversa_epmmq_2021.pdf" TargetMode="External"/><Relationship Id="rId42" Type="http://schemas.openxmlformats.org/officeDocument/2006/relationships/hyperlink" Target="https://metrodequito.gob.ec/wp-content/uploads/2021/01/1_Cumplimiento_sugerencias_ciudadanas.pdf" TargetMode="External"/><Relationship Id="rId7" Type="http://schemas.openxmlformats.org/officeDocument/2006/relationships/hyperlink" Target="https://metrodequito.gob.ec/rendicion-de-cuentas/" TargetMode="External"/><Relationship Id="rId2" Type="http://schemas.openxmlformats.org/officeDocument/2006/relationships/hyperlink" Target="http://www.metrodequito.gob.ec/" TargetMode="External"/><Relationship Id="rId16" Type="http://schemas.openxmlformats.org/officeDocument/2006/relationships/hyperlink" Target="https://metrodequito.gob.ec/wp-content/uploads/2021/01/1_Difusion_informe_de_rendicion_cuentas_2021.pdf" TargetMode="External"/><Relationship Id="rId29" Type="http://schemas.openxmlformats.org/officeDocument/2006/relationships/hyperlink" Target="https://metrodequito.gob.ec/wp-content/uploads/2021/01/DNA5-GAD-0004-2021_epmmq_2021.pdf" TargetMode="External"/><Relationship Id="rId1" Type="http://schemas.openxmlformats.org/officeDocument/2006/relationships/hyperlink" Target="mailto:comunicacion@metrodequito.gob.ec" TargetMode="External"/><Relationship Id="rId6" Type="http://schemas.openxmlformats.org/officeDocument/2006/relationships/hyperlink" Target="https://metrodequito.gob.ec/2021-2/" TargetMode="External"/><Relationship Id="rId11" Type="http://schemas.openxmlformats.org/officeDocument/2006/relationships/hyperlink" Target="https://metrodequito.gob.ec/wp-content/uploads/2021/01/1_Evaluacion_de_la_gestion_institucional.pdf" TargetMode="External"/><Relationship Id="rId24" Type="http://schemas.openxmlformats.org/officeDocument/2006/relationships/hyperlink" Target="https://metrodequito.gob.ec/wp-content/uploads/2021/01/Marbise_epmmq_2021.pdf" TargetMode="External"/><Relationship Id="rId32" Type="http://schemas.openxmlformats.org/officeDocument/2006/relationships/hyperlink" Target="https://metrodequito.gob.ec/wp-content/uploads/2021/01/DPPch-0054-2021_epmmq_2021.pdf" TargetMode="External"/><Relationship Id="rId37" Type="http://schemas.openxmlformats.org/officeDocument/2006/relationships/hyperlink" Target="https://metrodequito.gob.ec/wp-content/uploads/2021/01/balance_general_epmmq_2021.pdf" TargetMode="External"/><Relationship Id="rId40" Type="http://schemas.openxmlformats.org/officeDocument/2006/relationships/hyperlink" Target="https://metrodequito.gob.ec/metroempleo/" TargetMode="External"/><Relationship Id="rId45" Type="http://schemas.openxmlformats.org/officeDocument/2006/relationships/vmlDrawing" Target="../drawings/vmlDrawing1.vml"/><Relationship Id="rId5" Type="http://schemas.openxmlformats.org/officeDocument/2006/relationships/hyperlink" Target="mailto:david.duque@metrodequito.gob.ec" TargetMode="External"/><Relationship Id="rId15" Type="http://schemas.openxmlformats.org/officeDocument/2006/relationships/hyperlink" Target="https://metrodequito.gob.ec/wp-content/uploads/2021/01/5_Informe_y_formulario_2021_enviado.pdf" TargetMode="External"/><Relationship Id="rId23" Type="http://schemas.openxmlformats.org/officeDocument/2006/relationships/hyperlink" Target="https://metrodequito.gob.ec/wp-content/uploads/2021/01/Publicidad_2021.pdf" TargetMode="External"/><Relationship Id="rId28" Type="http://schemas.openxmlformats.org/officeDocument/2006/relationships/hyperlink" Target="https://metrodequito.gob.ec/wp-content/uploads/2021/01/Universidad_central_epmmq_2021.pdf" TargetMode="External"/><Relationship Id="rId36" Type="http://schemas.openxmlformats.org/officeDocument/2006/relationships/hyperlink" Target="https://metrodequito.gob.ec/wp-content/uploads/2021/01/Consultoria_epmmq_2021.pdf" TargetMode="External"/><Relationship Id="rId10" Type="http://schemas.openxmlformats.org/officeDocument/2006/relationships/hyperlink" Target="https://metrodequito.gob.ec/wp-content/uploads/2021/01/3_Conformacion_de_subcomisiones.pdf" TargetMode="External"/><Relationship Id="rId19" Type="http://schemas.openxmlformats.org/officeDocument/2006/relationships/hyperlink" Target="https://metrodequito.gob.ec/wp-content/uploads/2021/01/9_Sugerencias_ciudadanas_2022.pdf" TargetMode="External"/><Relationship Id="rId31" Type="http://schemas.openxmlformats.org/officeDocument/2006/relationships/hyperlink" Target="https://metrodequito.gob.ec/wp-content/uploads/2021/01/DPPch-0024-2021_epmmq_2021.pdf" TargetMode="External"/><Relationship Id="rId44" Type="http://schemas.openxmlformats.org/officeDocument/2006/relationships/printerSettings" Target="../printerSettings/printerSettings1.bin"/><Relationship Id="rId4" Type="http://schemas.openxmlformats.org/officeDocument/2006/relationships/hyperlink" Target="mailto:diego.galarza@metrodequito.gob.ec" TargetMode="External"/><Relationship Id="rId9" Type="http://schemas.openxmlformats.org/officeDocument/2006/relationships/hyperlink" Target="https://metrodequito.gob.ec/wp-content/uploads/2021/01/2_Conformacion_equipo_tecnico_mixto.pdf" TargetMode="External"/><Relationship Id="rId14" Type="http://schemas.openxmlformats.org/officeDocument/2006/relationships/hyperlink" Target="https://metrodequito.gob.ec/wp-content/uploads/2021/01/4_Informe_y_formulario_2021_aprobado.pdf" TargetMode="External"/><Relationship Id="rId22" Type="http://schemas.openxmlformats.org/officeDocument/2006/relationships/hyperlink" Target="https://metrodequito.gob.ec/wp-content/uploads/2021/01/Veeduria_epmmq_2021.pdf" TargetMode="External"/><Relationship Id="rId27" Type="http://schemas.openxmlformats.org/officeDocument/2006/relationships/hyperlink" Target="https://metrodequito.gob.ec/wp-content/uploads/2021/01/Ferrocarriles_ecuador_expropiacion_epmmq_2021.pdf" TargetMode="External"/><Relationship Id="rId30" Type="http://schemas.openxmlformats.org/officeDocument/2006/relationships/hyperlink" Target="https://metrodequito.gob.ec/wp-content/uploads/2021/01/DNA5-GAD-0018-2021_epmmq_2021.pdf" TargetMode="External"/><Relationship Id="rId35" Type="http://schemas.openxmlformats.org/officeDocument/2006/relationships/hyperlink" Target="https://metrodequito.gob.ec/wp-content/uploads/2021/01/Infima_cuantia_epmmq_2021.pdf" TargetMode="External"/><Relationship Id="rId43" Type="http://schemas.openxmlformats.org/officeDocument/2006/relationships/hyperlink" Target="https://metrodequito.gob.ec/wp-content/uploads/2021/01/Plan_de_Trabajo_EPMMQ_2022.pdf" TargetMode="External"/><Relationship Id="rId8" Type="http://schemas.openxmlformats.org/officeDocument/2006/relationships/hyperlink" Target="https://metrodequito.gob.ec/wp-content/uploads/2021/01/1_Consultas_ciudadanas.pdf" TargetMode="External"/><Relationship Id="rId3" Type="http://schemas.openxmlformats.org/officeDocument/2006/relationships/hyperlink" Target="mailto:efrain.bastidas@metrodequito.gob.ec" TargetMode="External"/><Relationship Id="rId12" Type="http://schemas.openxmlformats.org/officeDocument/2006/relationships/hyperlink" Target="https://metrodequito.gob.ec/wp-content/uploads/2021/01/EPMMQ_Informe_Rendicion_de_Cuentas_2021.pdf" TargetMode="External"/><Relationship Id="rId17" Type="http://schemas.openxmlformats.org/officeDocument/2006/relationships/hyperlink" Target="https://metrodequito.gob.ec/wp-content/uploads/2021/01/2_Invitacion_evento_de_deliberacion_publica.pdf" TargetMode="External"/><Relationship Id="rId25" Type="http://schemas.openxmlformats.org/officeDocument/2006/relationships/hyperlink" Target="https://metrodequito.gob.ec/wp-content/uploads/2021/01/Charlestong_epmmq_2021.pdf" TargetMode="External"/><Relationship Id="rId33" Type="http://schemas.openxmlformats.org/officeDocument/2006/relationships/hyperlink" Target="https://metrodequito.gob.ec/wp-content/uploads/2021/01/Catalogo_electronico_epmmq_2021.pdf" TargetMode="External"/><Relationship Id="rId38" Type="http://schemas.openxmlformats.org/officeDocument/2006/relationships/hyperlink" Target="https://metrodequito.gob.ec/wp-content/uploads/2021/01/g2_00_LIQUIDACION_PRESUPUESTO_2021.pdf" TargetMode="External"/><Relationship Id="rId20" Type="http://schemas.openxmlformats.org/officeDocument/2006/relationships/hyperlink" Target="https://metrodequito.gob.ec/wp-content/uploads/2021/01/Plan_de_Trabajo_EPMMQ_2022.pdf" TargetMode="External"/><Relationship Id="rId41" Type="http://schemas.openxmlformats.org/officeDocument/2006/relationships/hyperlink" Target="https://metrodequito.gob.ec/wp-content/uploads/2021/01/3_Cumplimiento_sugerencias_ciudadana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metrodequito.gob.ec/wp-content/uploads/2021/01/"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metrodequito.gob.ec/wp-content/uploads/Liquidacion_presupuestaria_2020.pdf" TargetMode="External"/><Relationship Id="rId13" Type="http://schemas.openxmlformats.org/officeDocument/2006/relationships/hyperlink" Target="https://www.metrodequito.gob.ec/wp-content/uploads/Edificio_Arboleda_Paez.pdf" TargetMode="External"/><Relationship Id="rId18" Type="http://schemas.openxmlformats.org/officeDocument/2006/relationships/hyperlink" Target="https://www.metrodequito.gob.ec/wp-content/uploads/Inmueble_Villacis_Perez.pdf" TargetMode="External"/><Relationship Id="rId26" Type="http://schemas.openxmlformats.org/officeDocument/2006/relationships/hyperlink" Target="https://www.metrodequito.gob.ec/wp-content/uploads/Subasta_inversa_2020.pdf" TargetMode="External"/><Relationship Id="rId3" Type="http://schemas.openxmlformats.org/officeDocument/2006/relationships/hyperlink" Target="mailto:rodrigo.torres@metrodequito.gob.ec" TargetMode="External"/><Relationship Id="rId21" Type="http://schemas.openxmlformats.org/officeDocument/2006/relationships/hyperlink" Target="https://www.metrodequito.gob.ec/wp-content/uploads/DPPch-0031-2020.pdf" TargetMode="External"/><Relationship Id="rId7" Type="http://schemas.openxmlformats.org/officeDocument/2006/relationships/hyperlink" Target="http://www.metrodequito.gob.ec/wp-content/uploads/Balance_General_2020.pdf" TargetMode="External"/><Relationship Id="rId12" Type="http://schemas.openxmlformats.org/officeDocument/2006/relationships/hyperlink" Target="https://www.metrodequito.gob.ec/el-proyecto/transparencia-2/rendicion-de-cuentas/" TargetMode="External"/><Relationship Id="rId17" Type="http://schemas.openxmlformats.org/officeDocument/2006/relationships/hyperlink" Target="https://www.metrodequito.gob.ec/wp-content/uploads/UTPL.pdf" TargetMode="External"/><Relationship Id="rId25" Type="http://schemas.openxmlformats.org/officeDocument/2006/relationships/hyperlink" Target="https://www.metrodequito.gob.ec/wp-content/uploads/Catalogo_electronico_2020.pdf" TargetMode="External"/><Relationship Id="rId2" Type="http://schemas.openxmlformats.org/officeDocument/2006/relationships/hyperlink" Target="http://www.metrodequito.gob.ec/" TargetMode="External"/><Relationship Id="rId16" Type="http://schemas.openxmlformats.org/officeDocument/2006/relationships/hyperlink" Target="https://www.metrodequito.gob.ec/wp-content/uploads/Fideicomiso_Salazar_Barba.pdf" TargetMode="External"/><Relationship Id="rId20" Type="http://schemas.openxmlformats.org/officeDocument/2006/relationships/hyperlink" Target="https://www.metrodequito.gob.ec/wp-content/uploads/DPPch-0011-2020.pdf" TargetMode="External"/><Relationship Id="rId29" Type="http://schemas.openxmlformats.org/officeDocument/2006/relationships/hyperlink" Target="https://www.metrodequito.gob.ec/wp-content/uploads/Consultoria_2020.pdf" TargetMode="External"/><Relationship Id="rId1" Type="http://schemas.openxmlformats.org/officeDocument/2006/relationships/hyperlink" Target="mailto:comunicacion@metrodequito.gob.ec" TargetMode="External"/><Relationship Id="rId6" Type="http://schemas.openxmlformats.org/officeDocument/2006/relationships/hyperlink" Target="https://www.metrodequito.gob.ec/wp-content/uploads/201220-Pago-CentralMedios.pdf" TargetMode="External"/><Relationship Id="rId11" Type="http://schemas.openxmlformats.org/officeDocument/2006/relationships/hyperlink" Target="https://www.metrodequito.gob.ec/el-proyecto/transparencia-2/transparencia-2020/" TargetMode="External"/><Relationship Id="rId24" Type="http://schemas.openxmlformats.org/officeDocument/2006/relationships/hyperlink" Target="https://www.metrodequito.gob.ec/wp-content/uploads/Regimen_especial_2020.pdf" TargetMode="External"/><Relationship Id="rId5" Type="http://schemas.openxmlformats.org/officeDocument/2006/relationships/hyperlink" Target="mailto:david.duque@metrodequito.gob.ec" TargetMode="External"/><Relationship Id="rId15" Type="http://schemas.openxmlformats.org/officeDocument/2006/relationships/hyperlink" Target="https://www.metrodequito.gob.ec/wp-content/uploads/Inmubele_Marbise.pdf" TargetMode="External"/><Relationship Id="rId23" Type="http://schemas.openxmlformats.org/officeDocument/2006/relationships/hyperlink" Target="https://www.metrodequito.gob.ec/wp-content/uploads/Publicaciones_2020.pdf" TargetMode="External"/><Relationship Id="rId28" Type="http://schemas.openxmlformats.org/officeDocument/2006/relationships/hyperlink" Target="https://www.metrodequito.gob.ec/wp-content/uploads/Licitacion_seguros_2020.pdf" TargetMode="External"/><Relationship Id="rId10" Type="http://schemas.openxmlformats.org/officeDocument/2006/relationships/hyperlink" Target="https://www.metrodequito.gob.ec/wp-content/uploads/Cumplimiento_obligaciones_tributarias_2020.pdf" TargetMode="External"/><Relationship Id="rId19" Type="http://schemas.openxmlformats.org/officeDocument/2006/relationships/hyperlink" Target="https://www.metrodequito.gob.ec/wp-content/uploads/DNA5-0031-2020.pdf" TargetMode="External"/><Relationship Id="rId4" Type="http://schemas.openxmlformats.org/officeDocument/2006/relationships/hyperlink" Target="mailto:giulia.aulestia@metrodequito.gob.ec" TargetMode="External"/><Relationship Id="rId9" Type="http://schemas.openxmlformats.org/officeDocument/2006/relationships/hyperlink" Target="https://www.metrodequito.gob.ec/wp-content/uploads/Cumplimiento_obligaciones_laborales_2020.pdf" TargetMode="External"/><Relationship Id="rId14" Type="http://schemas.openxmlformats.org/officeDocument/2006/relationships/hyperlink" Target="https://www.metrodequito.gob.ec/wp-content/uploads/Conjunto_Las_Cuadras.pdf" TargetMode="External"/><Relationship Id="rId22" Type="http://schemas.openxmlformats.org/officeDocument/2006/relationships/hyperlink" Target="https://www.metrodequito.gob.ec/wp-content/uploads/DNAI-AI-0289-2020.pdf" TargetMode="External"/><Relationship Id="rId27" Type="http://schemas.openxmlformats.org/officeDocument/2006/relationships/hyperlink" Target="https://www.metrodequito.gob.ec/wp-content/uploads/Infima_cuantia_2020pdf" TargetMode="External"/><Relationship Id="rId30"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70"/>
  <sheetViews>
    <sheetView tabSelected="1" zoomScaleNormal="100" zoomScaleSheetLayoutView="70" zoomScalePageLayoutView="60" workbookViewId="0">
      <selection activeCell="C6" sqref="C6"/>
    </sheetView>
  </sheetViews>
  <sheetFormatPr baseColWidth="10" defaultRowHeight="15" x14ac:dyDescent="0.25"/>
  <cols>
    <col min="1" max="1" width="4.5703125" style="1" customWidth="1"/>
    <col min="2" max="2" width="38.85546875" style="1" customWidth="1"/>
    <col min="3" max="3" width="35.28515625" style="1" customWidth="1"/>
    <col min="4" max="4" width="42.5703125" style="1" customWidth="1"/>
    <col min="5" max="5" width="42.42578125" style="1" customWidth="1"/>
    <col min="6" max="6" width="43.42578125" style="1" customWidth="1"/>
    <col min="7" max="7" width="24.5703125" style="1" customWidth="1"/>
    <col min="8" max="9" width="17.85546875" style="1" customWidth="1"/>
    <col min="10" max="10" width="18" style="1" customWidth="1"/>
    <col min="11" max="12" width="32.85546875" style="1" customWidth="1"/>
    <col min="13" max="13" width="25.140625" style="1" customWidth="1"/>
    <col min="14" max="16384" width="11.42578125" style="1"/>
  </cols>
  <sheetData>
    <row r="1" spans="2:12" ht="15" customHeight="1" x14ac:dyDescent="0.25">
      <c r="B1" s="313" t="s">
        <v>326</v>
      </c>
      <c r="C1" s="313"/>
      <c r="D1" s="313"/>
      <c r="E1" s="313"/>
      <c r="F1" s="313"/>
      <c r="G1" s="313"/>
      <c r="H1" s="313"/>
      <c r="I1" s="313"/>
      <c r="J1" s="313"/>
      <c r="K1" s="313"/>
      <c r="L1" s="313"/>
    </row>
    <row r="2" spans="2:12" ht="15" customHeight="1" x14ac:dyDescent="0.25">
      <c r="B2" s="313"/>
      <c r="C2" s="313"/>
      <c r="D2" s="313"/>
      <c r="E2" s="313"/>
      <c r="F2" s="313"/>
      <c r="G2" s="313"/>
      <c r="H2" s="313"/>
      <c r="I2" s="313"/>
      <c r="J2" s="313"/>
      <c r="K2" s="313"/>
      <c r="L2" s="313"/>
    </row>
    <row r="3" spans="2:12" ht="15" customHeight="1" x14ac:dyDescent="0.25">
      <c r="B3" s="313"/>
      <c r="C3" s="313"/>
      <c r="D3" s="313"/>
      <c r="E3" s="313"/>
      <c r="F3" s="313"/>
      <c r="G3" s="313"/>
      <c r="H3" s="313"/>
      <c r="I3" s="313"/>
      <c r="J3" s="313"/>
      <c r="K3" s="313"/>
      <c r="L3" s="313"/>
    </row>
    <row r="4" spans="2:12" x14ac:dyDescent="0.25">
      <c r="B4" s="320"/>
      <c r="C4" s="320"/>
      <c r="D4" s="320"/>
      <c r="E4" s="320"/>
      <c r="F4" s="320"/>
      <c r="G4" s="320"/>
      <c r="H4" s="10"/>
      <c r="I4" s="11"/>
      <c r="J4" s="7"/>
      <c r="K4" s="7"/>
    </row>
    <row r="5" spans="2:12" x14ac:dyDescent="0.25">
      <c r="B5" s="317" t="s">
        <v>45</v>
      </c>
      <c r="C5" s="317"/>
      <c r="D5" s="6"/>
      <c r="E5" s="6"/>
      <c r="F5" s="6"/>
      <c r="G5" s="6"/>
      <c r="H5" s="6"/>
      <c r="I5" s="6"/>
      <c r="J5" s="12"/>
      <c r="K5" s="12"/>
      <c r="L5" s="13"/>
    </row>
    <row r="6" spans="2:12" ht="25.5" x14ac:dyDescent="0.25">
      <c r="B6" s="232" t="s">
        <v>78</v>
      </c>
      <c r="C6" s="233" t="s">
        <v>203</v>
      </c>
      <c r="D6" s="6"/>
      <c r="E6" s="6"/>
      <c r="F6" s="6"/>
      <c r="G6" s="6"/>
      <c r="H6" s="6"/>
      <c r="I6" s="6"/>
      <c r="J6" s="12"/>
      <c r="K6" s="12"/>
      <c r="L6" s="13"/>
    </row>
    <row r="7" spans="2:12" ht="25.5" x14ac:dyDescent="0.25">
      <c r="B7" s="234" t="s">
        <v>79</v>
      </c>
      <c r="C7" s="233" t="s">
        <v>202</v>
      </c>
      <c r="D7" s="6"/>
      <c r="E7" s="6"/>
      <c r="F7" s="6"/>
      <c r="G7" s="6"/>
      <c r="H7" s="6"/>
      <c r="I7" s="6"/>
      <c r="J7" s="12"/>
      <c r="K7" s="12"/>
      <c r="L7" s="13"/>
    </row>
    <row r="8" spans="2:12" x14ac:dyDescent="0.25">
      <c r="B8" s="234" t="s">
        <v>86</v>
      </c>
      <c r="C8" s="235">
        <v>41050</v>
      </c>
      <c r="D8" s="6"/>
      <c r="E8" s="6"/>
      <c r="F8" s="6"/>
      <c r="G8" s="6"/>
      <c r="H8" s="6"/>
      <c r="I8" s="6"/>
      <c r="J8" s="12"/>
      <c r="K8" s="12"/>
      <c r="L8" s="13"/>
    </row>
    <row r="9" spans="2:12" x14ac:dyDescent="0.25">
      <c r="B9" s="232" t="s">
        <v>46</v>
      </c>
      <c r="C9" s="233" t="s">
        <v>388</v>
      </c>
      <c r="D9" s="6"/>
      <c r="E9" s="6"/>
      <c r="F9" s="6"/>
      <c r="G9" s="6"/>
      <c r="H9" s="6"/>
      <c r="I9" s="6"/>
      <c r="J9" s="12"/>
      <c r="K9" s="12"/>
      <c r="L9" s="13"/>
    </row>
    <row r="10" spans="2:12" x14ac:dyDescent="0.25">
      <c r="B10" s="322"/>
      <c r="C10" s="322"/>
      <c r="D10" s="6"/>
      <c r="E10" s="6"/>
      <c r="F10" s="6"/>
      <c r="G10" s="6"/>
      <c r="H10" s="6"/>
      <c r="I10" s="6"/>
      <c r="J10" s="12"/>
      <c r="K10" s="12"/>
      <c r="L10" s="13"/>
    </row>
    <row r="11" spans="2:12" x14ac:dyDescent="0.25">
      <c r="B11" s="236" t="s">
        <v>69</v>
      </c>
      <c r="C11" s="236" t="s">
        <v>68</v>
      </c>
      <c r="D11" s="6"/>
      <c r="E11" s="6"/>
      <c r="F11" s="6"/>
      <c r="G11" s="6"/>
      <c r="H11" s="6"/>
      <c r="I11" s="6"/>
      <c r="J11" s="6"/>
      <c r="K11" s="6"/>
      <c r="L11" s="13"/>
    </row>
    <row r="12" spans="2:12" x14ac:dyDescent="0.25">
      <c r="B12" s="232" t="s">
        <v>77</v>
      </c>
      <c r="C12" s="233" t="s">
        <v>9</v>
      </c>
      <c r="D12" s="6"/>
      <c r="E12" s="6"/>
      <c r="F12" s="6"/>
      <c r="G12" s="6"/>
      <c r="H12" s="6"/>
      <c r="I12" s="6"/>
      <c r="J12" s="6"/>
      <c r="K12" s="6"/>
      <c r="L12" s="13"/>
    </row>
    <row r="13" spans="2:12" x14ac:dyDescent="0.25">
      <c r="B13" s="234" t="s">
        <v>80</v>
      </c>
      <c r="C13" s="233" t="s">
        <v>189</v>
      </c>
      <c r="D13" s="6"/>
      <c r="E13" s="6"/>
      <c r="F13" s="6"/>
      <c r="G13" s="6"/>
      <c r="H13" s="6"/>
      <c r="I13" s="6"/>
      <c r="J13" s="6"/>
      <c r="K13" s="6"/>
      <c r="L13" s="13"/>
    </row>
    <row r="14" spans="2:12" x14ac:dyDescent="0.25">
      <c r="B14" s="234" t="s">
        <v>81</v>
      </c>
      <c r="C14" s="233" t="s">
        <v>9</v>
      </c>
      <c r="D14" s="6"/>
      <c r="E14" s="6"/>
      <c r="F14" s="6"/>
      <c r="G14" s="6"/>
      <c r="H14" s="6"/>
      <c r="I14" s="6"/>
      <c r="J14" s="6"/>
      <c r="K14" s="6"/>
      <c r="L14" s="13"/>
    </row>
    <row r="15" spans="2:12" x14ac:dyDescent="0.25">
      <c r="B15" s="322"/>
      <c r="C15" s="322"/>
      <c r="D15" s="6"/>
      <c r="E15" s="6"/>
      <c r="F15" s="6"/>
      <c r="G15" s="6"/>
      <c r="H15" s="6"/>
      <c r="I15" s="6"/>
      <c r="J15" s="6"/>
      <c r="K15" s="6"/>
      <c r="L15" s="13"/>
    </row>
    <row r="16" spans="2:12" x14ac:dyDescent="0.25">
      <c r="B16" s="306" t="s">
        <v>82</v>
      </c>
      <c r="C16" s="306"/>
      <c r="D16" s="6"/>
      <c r="E16" s="6"/>
      <c r="F16" s="6"/>
      <c r="G16" s="6"/>
      <c r="H16" s="6"/>
      <c r="I16" s="6"/>
      <c r="J16" s="6"/>
      <c r="K16" s="6"/>
      <c r="L16" s="13"/>
    </row>
    <row r="17" spans="2:12" x14ac:dyDescent="0.25">
      <c r="B17" s="232" t="s">
        <v>0</v>
      </c>
      <c r="C17" s="233" t="s">
        <v>200</v>
      </c>
      <c r="D17" s="6"/>
      <c r="E17" s="6"/>
      <c r="F17" s="6"/>
      <c r="G17" s="6"/>
      <c r="H17" s="6"/>
      <c r="I17" s="24"/>
      <c r="J17" s="6"/>
      <c r="K17" s="6"/>
      <c r="L17" s="13"/>
    </row>
    <row r="18" spans="2:12" x14ac:dyDescent="0.25">
      <c r="B18" s="234" t="s">
        <v>1</v>
      </c>
      <c r="C18" s="233" t="s">
        <v>198</v>
      </c>
      <c r="D18" s="6"/>
      <c r="E18" s="6"/>
      <c r="F18" s="6"/>
      <c r="G18" s="6"/>
      <c r="H18" s="6"/>
      <c r="I18" s="24"/>
      <c r="J18" s="6"/>
      <c r="K18" s="6"/>
      <c r="L18" s="13"/>
    </row>
    <row r="19" spans="2:12" x14ac:dyDescent="0.25">
      <c r="B19" s="234" t="s">
        <v>2</v>
      </c>
      <c r="C19" s="233" t="s">
        <v>199</v>
      </c>
      <c r="D19" s="6"/>
      <c r="E19" s="6"/>
      <c r="F19" s="6"/>
      <c r="G19" s="6"/>
      <c r="H19" s="6"/>
      <c r="I19" s="24"/>
      <c r="J19" s="6"/>
      <c r="K19" s="6"/>
      <c r="L19" s="13"/>
    </row>
    <row r="20" spans="2:12" x14ac:dyDescent="0.25">
      <c r="B20" s="232" t="s">
        <v>3</v>
      </c>
      <c r="C20" s="233" t="s">
        <v>198</v>
      </c>
      <c r="D20" s="6"/>
      <c r="E20" s="6"/>
      <c r="F20" s="6"/>
      <c r="G20" s="6"/>
      <c r="H20" s="6"/>
      <c r="I20" s="24"/>
      <c r="J20" s="6"/>
      <c r="K20" s="6"/>
      <c r="L20" s="13"/>
    </row>
    <row r="21" spans="2:12" ht="25.5" x14ac:dyDescent="0.25">
      <c r="B21" s="234" t="s">
        <v>4</v>
      </c>
      <c r="C21" s="233" t="s">
        <v>192</v>
      </c>
      <c r="D21" s="6"/>
      <c r="E21" s="6"/>
      <c r="F21" s="6"/>
      <c r="G21" s="6"/>
      <c r="H21" s="6"/>
      <c r="I21" s="24"/>
      <c r="J21" s="6"/>
      <c r="K21" s="6"/>
      <c r="L21" s="13"/>
    </row>
    <row r="22" spans="2:12" x14ac:dyDescent="0.25">
      <c r="B22" s="232" t="s">
        <v>47</v>
      </c>
      <c r="C22" s="289" t="s">
        <v>193</v>
      </c>
      <c r="D22" s="6"/>
      <c r="E22" s="6"/>
      <c r="F22" s="6"/>
      <c r="G22" s="6"/>
      <c r="H22" s="6"/>
      <c r="I22" s="24"/>
      <c r="J22" s="6"/>
      <c r="K22" s="6"/>
      <c r="L22" s="13"/>
    </row>
    <row r="23" spans="2:12" x14ac:dyDescent="0.25">
      <c r="B23" s="234" t="s">
        <v>5</v>
      </c>
      <c r="C23" s="285" t="s">
        <v>194</v>
      </c>
      <c r="D23" s="6"/>
      <c r="E23" s="6"/>
      <c r="F23" s="6"/>
      <c r="G23" s="6"/>
      <c r="H23" s="6"/>
      <c r="I23" s="24"/>
      <c r="J23" s="6"/>
      <c r="K23" s="6"/>
      <c r="L23" s="13"/>
    </row>
    <row r="24" spans="2:12" x14ac:dyDescent="0.25">
      <c r="B24" s="234" t="s">
        <v>6</v>
      </c>
      <c r="C24" s="233" t="s">
        <v>207</v>
      </c>
      <c r="D24" s="6"/>
      <c r="E24" s="6"/>
      <c r="F24" s="6"/>
      <c r="G24" s="6"/>
      <c r="H24" s="6"/>
      <c r="I24" s="24"/>
      <c r="J24" s="6"/>
      <c r="K24" s="6"/>
      <c r="L24" s="13"/>
    </row>
    <row r="25" spans="2:12" x14ac:dyDescent="0.25">
      <c r="B25" s="232" t="s">
        <v>7</v>
      </c>
      <c r="C25" s="238" t="s">
        <v>196</v>
      </c>
      <c r="D25" s="6"/>
      <c r="E25" s="6"/>
      <c r="F25" s="6"/>
      <c r="G25" s="6"/>
      <c r="H25" s="6"/>
      <c r="I25" s="24"/>
      <c r="J25" s="6"/>
      <c r="K25" s="6"/>
      <c r="L25" s="13"/>
    </row>
    <row r="26" spans="2:12" x14ac:dyDescent="0.25">
      <c r="B26" s="321"/>
      <c r="C26" s="321"/>
      <c r="D26" s="6"/>
      <c r="E26" s="6"/>
      <c r="F26" s="6"/>
      <c r="G26" s="6"/>
      <c r="H26" s="6"/>
      <c r="I26" s="6"/>
      <c r="J26" s="6"/>
      <c r="K26" s="6"/>
      <c r="L26" s="13"/>
    </row>
    <row r="27" spans="2:12" x14ac:dyDescent="0.25">
      <c r="B27" s="306" t="s">
        <v>83</v>
      </c>
      <c r="C27" s="306"/>
      <c r="D27" s="6"/>
      <c r="E27" s="6"/>
      <c r="F27" s="6"/>
      <c r="G27" s="6"/>
      <c r="H27" s="6"/>
      <c r="I27" s="6"/>
      <c r="J27" s="6"/>
      <c r="K27" s="6"/>
      <c r="L27" s="13"/>
    </row>
    <row r="28" spans="2:12" x14ac:dyDescent="0.25">
      <c r="B28" s="232" t="s">
        <v>84</v>
      </c>
      <c r="C28" s="233" t="s">
        <v>389</v>
      </c>
      <c r="D28" s="6"/>
      <c r="E28" s="6"/>
      <c r="F28" s="38"/>
      <c r="G28" s="38"/>
      <c r="H28" s="38"/>
      <c r="I28" s="38"/>
      <c r="J28" s="38"/>
      <c r="K28" s="38"/>
      <c r="L28" s="13"/>
    </row>
    <row r="29" spans="2:12" x14ac:dyDescent="0.25">
      <c r="B29" s="234" t="s">
        <v>85</v>
      </c>
      <c r="C29" s="233" t="s">
        <v>197</v>
      </c>
      <c r="D29" s="323"/>
      <c r="E29" s="323"/>
      <c r="F29" s="323"/>
      <c r="G29" s="6"/>
      <c r="H29" s="6"/>
      <c r="I29" s="6"/>
      <c r="J29" s="6"/>
      <c r="K29" s="6"/>
      <c r="L29" s="13"/>
    </row>
    <row r="30" spans="2:12" x14ac:dyDescent="0.25">
      <c r="B30" s="234" t="s">
        <v>48</v>
      </c>
      <c r="C30" s="235">
        <v>44491</v>
      </c>
      <c r="D30" s="24"/>
      <c r="E30" s="24"/>
      <c r="F30" s="24"/>
      <c r="G30" s="6"/>
      <c r="H30" s="6"/>
      <c r="I30" s="6"/>
      <c r="J30" s="6"/>
      <c r="K30" s="6"/>
      <c r="L30" s="13"/>
    </row>
    <row r="31" spans="2:12" x14ac:dyDescent="0.25">
      <c r="B31" s="232" t="s">
        <v>49</v>
      </c>
      <c r="C31" s="289" t="s">
        <v>390</v>
      </c>
      <c r="D31" s="24"/>
      <c r="E31" s="24"/>
      <c r="F31" s="24"/>
      <c r="G31" s="36"/>
      <c r="H31" s="36"/>
      <c r="I31" s="6"/>
      <c r="J31" s="36"/>
      <c r="K31" s="36"/>
    </row>
    <row r="32" spans="2:12" x14ac:dyDescent="0.25">
      <c r="B32" s="234" t="s">
        <v>6</v>
      </c>
      <c r="C32" s="233" t="s">
        <v>195</v>
      </c>
      <c r="D32" s="24"/>
      <c r="E32" s="24"/>
      <c r="F32" s="24"/>
      <c r="G32" s="36"/>
      <c r="H32" s="36"/>
      <c r="I32" s="6"/>
      <c r="J32" s="36"/>
      <c r="K32" s="36"/>
    </row>
    <row r="33" spans="2:12" x14ac:dyDescent="0.25">
      <c r="B33" s="322"/>
      <c r="C33" s="324"/>
      <c r="D33" s="36"/>
      <c r="E33" s="36"/>
      <c r="F33" s="36"/>
      <c r="G33" s="36"/>
      <c r="H33" s="36"/>
      <c r="I33" s="6"/>
      <c r="J33" s="36"/>
      <c r="K33" s="36"/>
    </row>
    <row r="34" spans="2:12" x14ac:dyDescent="0.25">
      <c r="B34" s="306" t="s">
        <v>327</v>
      </c>
      <c r="C34" s="306"/>
      <c r="D34" s="36"/>
      <c r="E34" s="36"/>
      <c r="F34" s="36"/>
      <c r="G34" s="36"/>
      <c r="H34" s="36"/>
      <c r="I34" s="6"/>
      <c r="J34" s="36"/>
      <c r="K34" s="36"/>
    </row>
    <row r="35" spans="2:12" x14ac:dyDescent="0.25">
      <c r="B35" s="232" t="s">
        <v>50</v>
      </c>
      <c r="C35" s="233" t="s">
        <v>384</v>
      </c>
      <c r="D35" s="36"/>
      <c r="E35" s="36"/>
      <c r="F35" s="36"/>
      <c r="G35" s="36"/>
      <c r="H35" s="36"/>
      <c r="I35" s="6"/>
      <c r="J35" s="36"/>
      <c r="K35" s="36"/>
    </row>
    <row r="36" spans="2:12" ht="25.5" x14ac:dyDescent="0.25">
      <c r="B36" s="234" t="s">
        <v>51</v>
      </c>
      <c r="C36" s="233" t="s">
        <v>387</v>
      </c>
      <c r="D36" s="36"/>
      <c r="E36" s="36"/>
      <c r="F36" s="36"/>
      <c r="G36" s="36"/>
      <c r="H36" s="36"/>
      <c r="I36" s="6"/>
      <c r="J36" s="36"/>
      <c r="K36" s="36"/>
    </row>
    <row r="37" spans="2:12" x14ac:dyDescent="0.25">
      <c r="B37" s="234" t="s">
        <v>48</v>
      </c>
      <c r="C37" s="235">
        <v>44586</v>
      </c>
      <c r="D37" s="36"/>
      <c r="E37" s="36"/>
      <c r="F37" s="36"/>
      <c r="G37" s="36"/>
      <c r="H37" s="36"/>
      <c r="I37" s="6"/>
      <c r="J37" s="36"/>
      <c r="K37" s="36"/>
    </row>
    <row r="38" spans="2:12" x14ac:dyDescent="0.25">
      <c r="B38" s="232" t="s">
        <v>49</v>
      </c>
      <c r="C38" s="289" t="s">
        <v>385</v>
      </c>
      <c r="D38" s="36"/>
      <c r="E38" s="36"/>
      <c r="F38" s="36"/>
      <c r="G38" s="36"/>
      <c r="H38" s="36"/>
      <c r="I38" s="6"/>
      <c r="J38" s="36"/>
      <c r="K38" s="36"/>
    </row>
    <row r="39" spans="2:12" x14ac:dyDescent="0.25">
      <c r="B39" s="234" t="s">
        <v>6</v>
      </c>
      <c r="C39" s="233" t="s">
        <v>207</v>
      </c>
      <c r="D39" s="36"/>
      <c r="E39" s="36"/>
      <c r="F39" s="36"/>
      <c r="G39" s="36"/>
      <c r="H39" s="36"/>
      <c r="I39" s="6"/>
      <c r="J39" s="36"/>
      <c r="K39" s="36"/>
    </row>
    <row r="40" spans="2:12" x14ac:dyDescent="0.25">
      <c r="B40" s="40"/>
      <c r="C40" s="29"/>
      <c r="D40" s="36"/>
      <c r="E40" s="36"/>
      <c r="F40" s="36"/>
      <c r="G40" s="36"/>
      <c r="H40" s="36"/>
      <c r="I40" s="6"/>
      <c r="J40" s="36"/>
      <c r="K40" s="36"/>
    </row>
    <row r="41" spans="2:12" x14ac:dyDescent="0.25">
      <c r="B41" s="306" t="s">
        <v>328</v>
      </c>
      <c r="C41" s="306"/>
      <c r="D41" s="7"/>
      <c r="E41" s="7"/>
      <c r="F41" s="7"/>
      <c r="G41" s="7"/>
      <c r="H41" s="7"/>
      <c r="I41" s="12"/>
      <c r="J41" s="7"/>
      <c r="K41" s="7"/>
    </row>
    <row r="42" spans="2:12" x14ac:dyDescent="0.25">
      <c r="B42" s="232" t="s">
        <v>50</v>
      </c>
      <c r="C42" s="233" t="s">
        <v>204</v>
      </c>
      <c r="D42" s="7"/>
      <c r="E42" s="7"/>
      <c r="F42" s="7"/>
      <c r="G42" s="7"/>
      <c r="H42" s="7"/>
      <c r="I42" s="12"/>
      <c r="J42" s="7"/>
      <c r="K42" s="7"/>
    </row>
    <row r="43" spans="2:12" x14ac:dyDescent="0.25">
      <c r="B43" s="234" t="s">
        <v>51</v>
      </c>
      <c r="C43" s="233" t="s">
        <v>205</v>
      </c>
      <c r="D43" s="7"/>
      <c r="E43" s="7"/>
      <c r="F43" s="7"/>
      <c r="G43" s="7"/>
      <c r="H43" s="7"/>
      <c r="I43" s="12"/>
      <c r="J43" s="7"/>
      <c r="K43" s="7"/>
    </row>
    <row r="44" spans="2:12" x14ac:dyDescent="0.25">
      <c r="B44" s="234" t="s">
        <v>48</v>
      </c>
      <c r="C44" s="235">
        <v>44586</v>
      </c>
      <c r="D44" s="7"/>
      <c r="E44" s="7"/>
      <c r="F44" s="7"/>
      <c r="G44" s="7"/>
      <c r="H44" s="7"/>
      <c r="I44" s="12"/>
      <c r="J44" s="7"/>
      <c r="K44" s="7"/>
    </row>
    <row r="45" spans="2:12" x14ac:dyDescent="0.25">
      <c r="B45" s="232" t="s">
        <v>49</v>
      </c>
      <c r="C45" s="289" t="s">
        <v>206</v>
      </c>
      <c r="D45" s="7"/>
      <c r="E45" s="7"/>
      <c r="F45" s="7"/>
      <c r="G45" s="7"/>
      <c r="H45" s="7"/>
      <c r="I45" s="12"/>
      <c r="J45" s="7"/>
      <c r="K45" s="7"/>
    </row>
    <row r="46" spans="2:12" x14ac:dyDescent="0.25">
      <c r="B46" s="234" t="s">
        <v>6</v>
      </c>
      <c r="C46" s="233" t="s">
        <v>207</v>
      </c>
      <c r="D46" s="7"/>
      <c r="E46" s="7"/>
      <c r="F46" s="7"/>
      <c r="G46" s="7"/>
      <c r="H46" s="7"/>
      <c r="I46" s="12"/>
      <c r="J46" s="7"/>
      <c r="K46" s="7"/>
    </row>
    <row r="47" spans="2:12" x14ac:dyDescent="0.25">
      <c r="B47" s="16"/>
      <c r="C47" s="9"/>
      <c r="D47" s="7"/>
      <c r="E47" s="7"/>
      <c r="F47" s="7"/>
      <c r="G47" s="7"/>
      <c r="H47" s="7"/>
      <c r="I47" s="12"/>
      <c r="J47" s="7"/>
      <c r="K47" s="7"/>
    </row>
    <row r="48" spans="2:12" x14ac:dyDescent="0.25">
      <c r="B48" s="306" t="s">
        <v>329</v>
      </c>
      <c r="C48" s="306"/>
      <c r="D48" s="306"/>
      <c r="E48" s="306"/>
      <c r="F48" s="306"/>
      <c r="G48" s="306"/>
      <c r="H48" s="306"/>
      <c r="I48" s="306"/>
      <c r="J48" s="306"/>
      <c r="K48" s="306"/>
      <c r="L48" s="306"/>
    </row>
    <row r="49" spans="1:12" ht="26.25" customHeight="1" x14ac:dyDescent="0.25">
      <c r="B49" s="325" t="s">
        <v>150</v>
      </c>
      <c r="C49" s="325" t="s">
        <v>151</v>
      </c>
      <c r="D49" s="325" t="s">
        <v>234</v>
      </c>
      <c r="E49" s="325" t="s">
        <v>318</v>
      </c>
      <c r="F49" s="325"/>
      <c r="G49" s="325" t="s">
        <v>152</v>
      </c>
      <c r="H49" s="325" t="s">
        <v>153</v>
      </c>
      <c r="I49" s="325"/>
      <c r="J49" s="325" t="s">
        <v>320</v>
      </c>
      <c r="K49" s="325" t="s">
        <v>154</v>
      </c>
      <c r="L49" s="325" t="s">
        <v>155</v>
      </c>
    </row>
    <row r="50" spans="1:12" ht="25.5" x14ac:dyDescent="0.25">
      <c r="B50" s="325"/>
      <c r="C50" s="325"/>
      <c r="D50" s="325"/>
      <c r="E50" s="239" t="s">
        <v>156</v>
      </c>
      <c r="F50" s="239" t="s">
        <v>319</v>
      </c>
      <c r="G50" s="325"/>
      <c r="H50" s="239" t="s">
        <v>72</v>
      </c>
      <c r="I50" s="239" t="s">
        <v>73</v>
      </c>
      <c r="J50" s="325"/>
      <c r="K50" s="325"/>
      <c r="L50" s="325"/>
    </row>
    <row r="51" spans="1:12" ht="204" x14ac:dyDescent="0.25">
      <c r="B51" s="240" t="s">
        <v>391</v>
      </c>
      <c r="C51" s="102" t="s">
        <v>289</v>
      </c>
      <c r="D51" s="241" t="s">
        <v>290</v>
      </c>
      <c r="E51" s="219">
        <v>70</v>
      </c>
      <c r="F51" s="240" t="s">
        <v>482</v>
      </c>
      <c r="G51" s="240" t="s">
        <v>483</v>
      </c>
      <c r="H51" s="242">
        <v>1</v>
      </c>
      <c r="I51" s="242">
        <v>0.98450000000000004</v>
      </c>
      <c r="J51" s="242">
        <v>0.98450000000000004</v>
      </c>
      <c r="K51" s="240" t="s">
        <v>518</v>
      </c>
      <c r="L51" s="243" t="s">
        <v>484</v>
      </c>
    </row>
    <row r="52" spans="1:12" x14ac:dyDescent="0.25">
      <c r="B52"/>
      <c r="C52"/>
      <c r="D52"/>
      <c r="E52"/>
      <c r="F52"/>
      <c r="G52" s="7"/>
      <c r="H52" s="7"/>
      <c r="I52" s="7"/>
      <c r="J52" s="12"/>
      <c r="K52" s="7"/>
      <c r="L52" s="7"/>
    </row>
    <row r="53" spans="1:12" x14ac:dyDescent="0.25">
      <c r="B53" s="306" t="s">
        <v>157</v>
      </c>
      <c r="C53" s="306"/>
      <c r="D53" s="306"/>
      <c r="E53"/>
      <c r="F53"/>
      <c r="G53" s="7"/>
      <c r="H53" s="7"/>
      <c r="I53" s="7"/>
      <c r="J53" s="12"/>
      <c r="K53" s="7"/>
      <c r="L53" s="7"/>
    </row>
    <row r="54" spans="1:12" ht="25.5" x14ac:dyDescent="0.25">
      <c r="B54" s="230" t="s">
        <v>158</v>
      </c>
      <c r="C54" s="230" t="s">
        <v>159</v>
      </c>
      <c r="D54" s="230" t="s">
        <v>332</v>
      </c>
      <c r="E54"/>
      <c r="F54"/>
      <c r="G54" s="7"/>
      <c r="H54" s="7"/>
      <c r="I54" s="7"/>
      <c r="J54" s="12"/>
      <c r="K54" s="7"/>
      <c r="L54" s="7"/>
    </row>
    <row r="55" spans="1:12" ht="60.75" customHeight="1" x14ac:dyDescent="0.25">
      <c r="B55" s="326" t="s">
        <v>485</v>
      </c>
      <c r="C55" s="327"/>
      <c r="D55" s="328"/>
      <c r="E55"/>
      <c r="F55"/>
      <c r="G55" s="7"/>
      <c r="H55" s="7"/>
      <c r="I55" s="7"/>
      <c r="J55" s="12"/>
      <c r="K55" s="7"/>
      <c r="L55" s="7"/>
    </row>
    <row r="56" spans="1:12" x14ac:dyDescent="0.25">
      <c r="B56"/>
      <c r="C56"/>
      <c r="D56"/>
      <c r="E56"/>
      <c r="F56"/>
      <c r="G56" s="7"/>
      <c r="H56" s="7"/>
      <c r="I56" s="7"/>
      <c r="J56" s="12"/>
      <c r="K56" s="7"/>
      <c r="L56" s="7"/>
    </row>
    <row r="57" spans="1:12" ht="15.75" customHeight="1" x14ac:dyDescent="0.25">
      <c r="B57" s="306" t="s">
        <v>160</v>
      </c>
      <c r="C57" s="306"/>
      <c r="D57" s="306"/>
      <c r="E57" s="306"/>
      <c r="F57"/>
      <c r="G57" s="7"/>
      <c r="H57" s="7"/>
      <c r="I57" s="7"/>
      <c r="J57" s="12"/>
      <c r="K57" s="7"/>
      <c r="L57" s="7"/>
    </row>
    <row r="58" spans="1:12" ht="38.25" x14ac:dyDescent="0.25">
      <c r="B58" s="230" t="s">
        <v>161</v>
      </c>
      <c r="C58" s="230" t="s">
        <v>162</v>
      </c>
      <c r="D58" s="230" t="s">
        <v>163</v>
      </c>
      <c r="E58" s="230" t="s">
        <v>164</v>
      </c>
      <c r="F58"/>
      <c r="G58" s="7"/>
      <c r="H58" s="7"/>
      <c r="I58" s="7"/>
      <c r="J58" s="12"/>
      <c r="K58" s="7"/>
      <c r="L58" s="7"/>
    </row>
    <row r="59" spans="1:12" ht="127.5" x14ac:dyDescent="0.25">
      <c r="B59" s="276" t="s">
        <v>502</v>
      </c>
      <c r="C59" s="276" t="s">
        <v>503</v>
      </c>
      <c r="D59" s="223">
        <v>2.3411</v>
      </c>
      <c r="E59" s="279" t="s">
        <v>504</v>
      </c>
      <c r="F59"/>
      <c r="G59" s="7"/>
      <c r="H59" s="7"/>
      <c r="I59" s="7"/>
      <c r="J59" s="12"/>
      <c r="K59" s="7"/>
      <c r="L59" s="7"/>
    </row>
    <row r="60" spans="1:12" ht="127.5" x14ac:dyDescent="0.25">
      <c r="B60" s="276" t="s">
        <v>505</v>
      </c>
      <c r="C60" s="276" t="s">
        <v>506</v>
      </c>
      <c r="D60" s="223">
        <v>0.33</v>
      </c>
      <c r="E60" s="279" t="s">
        <v>504</v>
      </c>
      <c r="F60"/>
      <c r="G60" s="7"/>
      <c r="H60" s="7"/>
      <c r="I60" s="7"/>
      <c r="J60" s="12"/>
      <c r="K60" s="7"/>
      <c r="L60" s="7"/>
    </row>
    <row r="61" spans="1:12" ht="127.5" x14ac:dyDescent="0.25">
      <c r="B61" s="276" t="s">
        <v>507</v>
      </c>
      <c r="C61" s="276" t="s">
        <v>508</v>
      </c>
      <c r="D61" s="223">
        <v>110.08669999999999</v>
      </c>
      <c r="E61" s="279" t="s">
        <v>504</v>
      </c>
      <c r="F61"/>
      <c r="G61" s="7"/>
      <c r="H61" s="7"/>
      <c r="I61" s="7"/>
      <c r="J61" s="12"/>
      <c r="K61" s="7"/>
      <c r="L61" s="7"/>
    </row>
    <row r="62" spans="1:12" ht="342" customHeight="1" x14ac:dyDescent="0.25">
      <c r="B62" s="276" t="s">
        <v>509</v>
      </c>
      <c r="C62" s="276" t="s">
        <v>503</v>
      </c>
      <c r="D62" s="223">
        <v>7.7662124567925934</v>
      </c>
      <c r="E62" s="279" t="s">
        <v>511</v>
      </c>
      <c r="F62"/>
      <c r="G62" s="7"/>
      <c r="H62" s="7"/>
      <c r="I62" s="7"/>
      <c r="J62" s="12"/>
      <c r="K62" s="7"/>
      <c r="L62" s="7"/>
    </row>
    <row r="63" spans="1:12" ht="409.5" x14ac:dyDescent="0.25">
      <c r="B63" s="276" t="s">
        <v>510</v>
      </c>
      <c r="C63" s="276" t="s">
        <v>506</v>
      </c>
      <c r="D63" s="223">
        <v>0.435</v>
      </c>
      <c r="E63" s="279" t="s">
        <v>512</v>
      </c>
      <c r="F63"/>
      <c r="G63" s="7"/>
      <c r="H63" s="7"/>
      <c r="I63" s="7"/>
      <c r="J63" s="12"/>
      <c r="K63" s="7"/>
      <c r="L63" s="7"/>
    </row>
    <row r="64" spans="1:12" x14ac:dyDescent="0.25">
      <c r="A64" s="34"/>
      <c r="B64" s="6"/>
      <c r="C64" s="72"/>
      <c r="D64" s="36"/>
      <c r="E64" s="36"/>
      <c r="F64" s="7"/>
      <c r="G64" s="7"/>
      <c r="H64" s="7"/>
      <c r="I64" s="12"/>
      <c r="J64" s="7"/>
      <c r="K64" s="7"/>
    </row>
    <row r="65" spans="2:11" ht="28.5" customHeight="1" x14ac:dyDescent="0.25">
      <c r="B65" s="306" t="s">
        <v>88</v>
      </c>
      <c r="C65" s="306"/>
      <c r="D65" s="306"/>
      <c r="E65" s="20"/>
      <c r="F65" s="20"/>
      <c r="G65" s="20"/>
      <c r="H65" s="20"/>
      <c r="I65" s="12"/>
      <c r="J65" s="7"/>
      <c r="K65" s="7"/>
    </row>
    <row r="66" spans="2:11" ht="34.5" customHeight="1" x14ac:dyDescent="0.25">
      <c r="B66" s="244" t="s">
        <v>89</v>
      </c>
      <c r="C66" s="244" t="s">
        <v>42</v>
      </c>
      <c r="D66" s="244" t="s">
        <v>52</v>
      </c>
      <c r="E66" s="20"/>
      <c r="F66" s="20"/>
      <c r="G66" s="20"/>
      <c r="H66" s="20"/>
      <c r="I66" s="12"/>
      <c r="J66" s="7"/>
      <c r="K66" s="7"/>
    </row>
    <row r="67" spans="2:11" ht="16.5" customHeight="1" x14ac:dyDescent="0.25">
      <c r="B67" s="245" t="s">
        <v>90</v>
      </c>
      <c r="C67" s="246">
        <v>13603236.539999999</v>
      </c>
      <c r="D67" s="303" t="s">
        <v>392</v>
      </c>
      <c r="E67" s="20"/>
      <c r="F67" s="20"/>
      <c r="G67" s="20"/>
      <c r="H67" s="20"/>
      <c r="I67" s="12"/>
      <c r="J67" s="7"/>
      <c r="K67" s="7"/>
    </row>
    <row r="68" spans="2:11" x14ac:dyDescent="0.25">
      <c r="B68" s="179" t="s">
        <v>91</v>
      </c>
      <c r="C68" s="96">
        <v>103676.51</v>
      </c>
      <c r="D68" s="303"/>
      <c r="E68" s="20"/>
      <c r="F68" s="20"/>
      <c r="G68" s="20"/>
      <c r="H68" s="20"/>
      <c r="I68" s="12"/>
      <c r="J68" s="7"/>
      <c r="K68" s="7"/>
    </row>
    <row r="69" spans="2:11" x14ac:dyDescent="0.25">
      <c r="B69" s="245" t="s">
        <v>92</v>
      </c>
      <c r="C69" s="246">
        <v>13499560.029999999</v>
      </c>
      <c r="D69" s="303"/>
      <c r="E69" s="20"/>
      <c r="F69" s="20"/>
      <c r="G69" s="20"/>
      <c r="H69" s="20"/>
      <c r="I69" s="12"/>
      <c r="J69" s="7"/>
      <c r="K69" s="7"/>
    </row>
    <row r="70" spans="2:11" x14ac:dyDescent="0.25">
      <c r="B70" s="26"/>
      <c r="C70" s="29"/>
      <c r="D70" s="7"/>
      <c r="E70" s="7"/>
      <c r="F70" s="7"/>
      <c r="G70" s="7"/>
      <c r="H70" s="7"/>
      <c r="I70" s="12"/>
      <c r="J70" s="7"/>
      <c r="K70" s="7"/>
    </row>
    <row r="71" spans="2:11" x14ac:dyDescent="0.25">
      <c r="B71" s="308" t="s">
        <v>105</v>
      </c>
      <c r="C71" s="308"/>
      <c r="D71" s="308"/>
      <c r="E71" s="308"/>
      <c r="F71" s="308"/>
      <c r="G71" s="22"/>
      <c r="H71" s="22"/>
      <c r="I71" s="12"/>
      <c r="J71" s="7"/>
      <c r="K71" s="7"/>
    </row>
    <row r="72" spans="2:11" ht="25.5" customHeight="1" x14ac:dyDescent="0.25">
      <c r="B72" s="247" t="s">
        <v>106</v>
      </c>
      <c r="C72" s="247" t="s">
        <v>23</v>
      </c>
      <c r="D72" s="247" t="s">
        <v>107</v>
      </c>
      <c r="E72" s="247" t="s">
        <v>108</v>
      </c>
      <c r="F72" s="248" t="s">
        <v>109</v>
      </c>
      <c r="G72" s="22"/>
      <c r="H72" s="22"/>
      <c r="I72" s="12"/>
      <c r="J72" s="7"/>
      <c r="K72" s="7"/>
    </row>
    <row r="73" spans="2:11" ht="15.75" customHeight="1" x14ac:dyDescent="0.25">
      <c r="B73" s="233" t="s">
        <v>203</v>
      </c>
      <c r="C73" s="246">
        <v>21973558.059999999</v>
      </c>
      <c r="D73" s="246">
        <v>5282187.49</v>
      </c>
      <c r="E73" s="249">
        <f t="shared" ref="E73" si="0">D73/C73</f>
        <v>0.24038835565804587</v>
      </c>
      <c r="F73" s="304" t="s">
        <v>393</v>
      </c>
      <c r="G73" s="22"/>
      <c r="H73" s="22"/>
      <c r="I73" s="12"/>
      <c r="J73" s="7"/>
      <c r="K73" s="7"/>
    </row>
    <row r="74" spans="2:11" x14ac:dyDescent="0.25">
      <c r="B74" s="250" t="s">
        <v>110</v>
      </c>
      <c r="C74" s="251">
        <f>SUM(C73)</f>
        <v>21973558.059999999</v>
      </c>
      <c r="D74" s="251">
        <f>SUM(D73)</f>
        <v>5282187.49</v>
      </c>
      <c r="E74" s="252">
        <f>SUM(E73)</f>
        <v>0.24038835565804587</v>
      </c>
      <c r="F74" s="305"/>
      <c r="G74" s="22"/>
      <c r="H74" s="22"/>
      <c r="I74" s="12"/>
      <c r="J74" s="7"/>
      <c r="K74" s="7"/>
    </row>
    <row r="75" spans="2:11" x14ac:dyDescent="0.25">
      <c r="B75" s="6"/>
      <c r="C75" s="6"/>
      <c r="D75" s="6"/>
      <c r="E75" s="24"/>
      <c r="F75" s="20"/>
      <c r="G75" s="20"/>
      <c r="H75" s="20"/>
      <c r="I75" s="12"/>
      <c r="J75" s="7"/>
      <c r="K75" s="7"/>
    </row>
    <row r="76" spans="2:11" ht="30.75" customHeight="1" x14ac:dyDescent="0.25">
      <c r="B76" s="253" t="s">
        <v>24</v>
      </c>
      <c r="C76" s="253" t="s">
        <v>93</v>
      </c>
      <c r="D76" s="253" t="s">
        <v>94</v>
      </c>
      <c r="E76" s="253" t="s">
        <v>74</v>
      </c>
      <c r="F76" s="253" t="s">
        <v>95</v>
      </c>
      <c r="G76" s="20"/>
      <c r="H76" s="20"/>
      <c r="I76" s="12"/>
      <c r="J76" s="7"/>
      <c r="K76" s="7"/>
    </row>
    <row r="77" spans="2:11" x14ac:dyDescent="0.25">
      <c r="B77" s="136">
        <f>+C74</f>
        <v>21973558.059999999</v>
      </c>
      <c r="C77" s="136">
        <v>0</v>
      </c>
      <c r="D77" s="136">
        <v>0</v>
      </c>
      <c r="E77" s="136">
        <f>C74</f>
        <v>21973558.059999999</v>
      </c>
      <c r="F77" s="136">
        <f>D74</f>
        <v>5282187.49</v>
      </c>
      <c r="G77" s="20"/>
      <c r="H77" s="20"/>
      <c r="I77" s="12"/>
      <c r="J77" s="7"/>
      <c r="K77" s="7"/>
    </row>
    <row r="78" spans="2:11" ht="15" customHeight="1" x14ac:dyDescent="0.25">
      <c r="B78" s="28"/>
      <c r="C78" s="28"/>
      <c r="D78" s="28"/>
      <c r="E78" s="28"/>
      <c r="F78" s="28"/>
      <c r="G78" s="20"/>
      <c r="H78" s="20"/>
      <c r="I78" s="12"/>
      <c r="J78" s="7"/>
      <c r="K78" s="7"/>
    </row>
    <row r="79" spans="2:11" x14ac:dyDescent="0.25">
      <c r="B79" s="306" t="s">
        <v>96</v>
      </c>
      <c r="C79" s="306"/>
      <c r="D79" s="306"/>
      <c r="E79" s="20"/>
      <c r="F79" s="20"/>
      <c r="G79" s="20"/>
      <c r="H79" s="20"/>
      <c r="I79" s="12"/>
      <c r="J79" s="7"/>
      <c r="K79" s="7"/>
    </row>
    <row r="80" spans="2:11" ht="42" customHeight="1" x14ac:dyDescent="0.25">
      <c r="B80" s="244" t="s">
        <v>97</v>
      </c>
      <c r="C80" s="244" t="s">
        <v>98</v>
      </c>
      <c r="D80" s="244" t="s">
        <v>52</v>
      </c>
      <c r="E80" s="20"/>
      <c r="F80" s="20"/>
      <c r="G80" s="20"/>
      <c r="H80" s="20"/>
      <c r="I80" s="12"/>
      <c r="J80" s="7"/>
      <c r="K80" s="7"/>
    </row>
    <row r="81" spans="2:13" ht="27" customHeight="1" x14ac:dyDescent="0.25">
      <c r="B81" s="245" t="s">
        <v>99</v>
      </c>
      <c r="C81" s="102" t="s">
        <v>238</v>
      </c>
      <c r="D81" s="303" t="s">
        <v>394</v>
      </c>
      <c r="E81" s="14"/>
      <c r="F81" s="14"/>
      <c r="G81" s="7"/>
      <c r="H81" s="7"/>
      <c r="I81" s="12"/>
      <c r="J81" s="7"/>
      <c r="K81" s="7"/>
    </row>
    <row r="82" spans="2:13" ht="27" customHeight="1" x14ac:dyDescent="0.25">
      <c r="B82" s="179" t="s">
        <v>100</v>
      </c>
      <c r="C82" s="50" t="s">
        <v>238</v>
      </c>
      <c r="D82" s="303"/>
      <c r="E82" s="7"/>
      <c r="F82" s="7"/>
      <c r="G82" s="7"/>
      <c r="H82" s="7"/>
      <c r="I82" s="12"/>
      <c r="J82" s="7"/>
      <c r="K82" s="7"/>
    </row>
    <row r="83" spans="2:13" ht="13.5" customHeight="1" x14ac:dyDescent="0.25">
      <c r="B83" s="26"/>
      <c r="C83" s="29"/>
      <c r="D83" s="7"/>
      <c r="E83" s="7"/>
      <c r="F83" s="7"/>
      <c r="G83" s="7"/>
      <c r="H83" s="7"/>
      <c r="I83" s="12"/>
      <c r="J83" s="7"/>
      <c r="K83" s="7"/>
    </row>
    <row r="84" spans="2:13" ht="15.75" customHeight="1" x14ac:dyDescent="0.25">
      <c r="B84" s="306" t="s">
        <v>76</v>
      </c>
      <c r="C84" s="306"/>
      <c r="D84" s="306"/>
      <c r="E84" s="306"/>
      <c r="F84" s="306"/>
      <c r="G84" s="7"/>
      <c r="H84" s="7"/>
      <c r="I84" s="12"/>
      <c r="J84" s="7"/>
      <c r="K84" s="7"/>
    </row>
    <row r="85" spans="2:13" ht="42" customHeight="1" x14ac:dyDescent="0.25">
      <c r="B85" s="253" t="s">
        <v>53</v>
      </c>
      <c r="C85" s="253" t="s">
        <v>111</v>
      </c>
      <c r="D85" s="253" t="s">
        <v>112</v>
      </c>
      <c r="E85" s="253" t="s">
        <v>54</v>
      </c>
      <c r="F85" s="253" t="s">
        <v>113</v>
      </c>
      <c r="G85" s="7"/>
      <c r="H85" s="7"/>
      <c r="I85" s="12"/>
      <c r="J85" s="7"/>
      <c r="K85" s="7"/>
    </row>
    <row r="86" spans="2:13" ht="408" x14ac:dyDescent="0.25">
      <c r="B86" s="265" t="s">
        <v>114</v>
      </c>
      <c r="C86" s="265" t="s">
        <v>189</v>
      </c>
      <c r="D86" s="266" t="s">
        <v>491</v>
      </c>
      <c r="E86" s="267" t="s">
        <v>495</v>
      </c>
      <c r="F86" s="268" t="s">
        <v>486</v>
      </c>
      <c r="G86" s="7"/>
      <c r="H86" s="7"/>
      <c r="I86" s="12"/>
      <c r="J86" s="7"/>
      <c r="K86" s="7"/>
    </row>
    <row r="87" spans="2:13" ht="409.5" x14ac:dyDescent="0.25">
      <c r="B87" s="265" t="s">
        <v>487</v>
      </c>
      <c r="C87" s="265" t="s">
        <v>189</v>
      </c>
      <c r="D87" s="269" t="s">
        <v>492</v>
      </c>
      <c r="E87" s="180" t="s">
        <v>496</v>
      </c>
      <c r="F87" s="180" t="s">
        <v>488</v>
      </c>
      <c r="G87" s="7"/>
      <c r="H87" s="7"/>
      <c r="I87" s="12"/>
      <c r="J87" s="7"/>
      <c r="K87" s="7"/>
    </row>
    <row r="88" spans="2:13" ht="409.5" x14ac:dyDescent="0.25">
      <c r="B88" s="265" t="s">
        <v>116</v>
      </c>
      <c r="C88" s="265" t="s">
        <v>189</v>
      </c>
      <c r="D88" s="270" t="s">
        <v>493</v>
      </c>
      <c r="E88" s="271" t="s">
        <v>497</v>
      </c>
      <c r="F88" s="270" t="s">
        <v>489</v>
      </c>
      <c r="G88" s="36"/>
      <c r="H88" s="7"/>
      <c r="I88" s="12"/>
      <c r="J88" s="7"/>
      <c r="K88" s="7"/>
    </row>
    <row r="89" spans="2:13" ht="382.5" x14ac:dyDescent="0.25">
      <c r="B89" s="265" t="s">
        <v>117</v>
      </c>
      <c r="C89" s="265" t="s">
        <v>189</v>
      </c>
      <c r="D89" s="270" t="s">
        <v>494</v>
      </c>
      <c r="E89" s="271" t="s">
        <v>498</v>
      </c>
      <c r="F89" s="270" t="s">
        <v>490</v>
      </c>
      <c r="G89" s="7"/>
      <c r="H89" s="7"/>
      <c r="I89" s="12"/>
      <c r="J89" s="7"/>
      <c r="K89" s="7"/>
    </row>
    <row r="90" spans="2:13" ht="409.5" x14ac:dyDescent="0.25">
      <c r="B90" s="265" t="s">
        <v>118</v>
      </c>
      <c r="C90" s="265" t="s">
        <v>189</v>
      </c>
      <c r="D90" s="272" t="s">
        <v>499</v>
      </c>
      <c r="E90" s="272" t="s">
        <v>500</v>
      </c>
      <c r="F90" s="273" t="s">
        <v>501</v>
      </c>
      <c r="G90" s="7"/>
      <c r="H90" s="7"/>
      <c r="I90" s="12"/>
      <c r="J90" s="7"/>
      <c r="K90" s="7"/>
    </row>
    <row r="91" spans="2:13" ht="15" customHeight="1" x14ac:dyDescent="0.25">
      <c r="B91" s="7"/>
      <c r="C91" s="7"/>
      <c r="D91" s="7"/>
      <c r="E91" s="7"/>
      <c r="F91" s="7"/>
      <c r="G91" s="7"/>
      <c r="H91" s="7"/>
      <c r="I91" s="12"/>
      <c r="J91" s="7"/>
      <c r="K91" s="7"/>
    </row>
    <row r="92" spans="2:13" ht="15.75" customHeight="1" x14ac:dyDescent="0.25">
      <c r="B92" s="306" t="s">
        <v>321</v>
      </c>
      <c r="C92" s="306"/>
      <c r="D92" s="306"/>
      <c r="E92" s="306"/>
      <c r="F92" s="306"/>
      <c r="G92" s="306"/>
      <c r="H92" s="7"/>
      <c r="I92" s="7"/>
      <c r="K92" s="7"/>
      <c r="L92" s="7"/>
    </row>
    <row r="93" spans="2:13" ht="15.75" customHeight="1" x14ac:dyDescent="0.25">
      <c r="B93" s="307" t="s">
        <v>119</v>
      </c>
      <c r="C93" s="307"/>
      <c r="D93" s="307"/>
      <c r="E93" s="307"/>
      <c r="F93" s="307"/>
      <c r="G93" s="307"/>
      <c r="H93" s="7"/>
      <c r="I93" s="7"/>
      <c r="K93" s="7"/>
      <c r="L93" s="7"/>
    </row>
    <row r="94" spans="2:13" ht="51" x14ac:dyDescent="0.25">
      <c r="B94" s="230" t="s">
        <v>120</v>
      </c>
      <c r="C94" s="230" t="s">
        <v>121</v>
      </c>
      <c r="D94" s="230" t="s">
        <v>322</v>
      </c>
      <c r="E94" s="230" t="s">
        <v>122</v>
      </c>
      <c r="F94" s="230" t="s">
        <v>123</v>
      </c>
      <c r="G94" s="230" t="s">
        <v>52</v>
      </c>
      <c r="H94" s="7"/>
      <c r="I94" s="7"/>
      <c r="K94" s="7"/>
      <c r="L94" s="7"/>
      <c r="M94" s="38"/>
    </row>
    <row r="95" spans="2:13" x14ac:dyDescent="0.25">
      <c r="B95" s="254" t="s">
        <v>124</v>
      </c>
      <c r="C95" s="218" t="s">
        <v>252</v>
      </c>
      <c r="D95" s="218" t="s">
        <v>252</v>
      </c>
      <c r="E95" s="218" t="s">
        <v>252</v>
      </c>
      <c r="F95" s="218" t="s">
        <v>252</v>
      </c>
      <c r="G95" s="218" t="s">
        <v>252</v>
      </c>
      <c r="H95" s="7"/>
      <c r="I95" s="7"/>
      <c r="K95" s="7"/>
      <c r="L95" s="7"/>
      <c r="M95" s="38"/>
    </row>
    <row r="96" spans="2:13" x14ac:dyDescent="0.25">
      <c r="B96" s="254" t="s">
        <v>10</v>
      </c>
      <c r="C96" s="219" t="s">
        <v>252</v>
      </c>
      <c r="D96" s="219" t="s">
        <v>252</v>
      </c>
      <c r="E96" s="219" t="s">
        <v>252</v>
      </c>
      <c r="F96" s="219" t="s">
        <v>252</v>
      </c>
      <c r="G96" s="219" t="s">
        <v>252</v>
      </c>
      <c r="H96" s="7"/>
      <c r="I96" s="7"/>
      <c r="K96" s="7"/>
      <c r="L96" s="7"/>
      <c r="M96" s="38"/>
    </row>
    <row r="97" spans="2:13" x14ac:dyDescent="0.25">
      <c r="B97" s="254" t="s">
        <v>11</v>
      </c>
      <c r="C97" s="218" t="s">
        <v>252</v>
      </c>
      <c r="D97" s="218" t="s">
        <v>252</v>
      </c>
      <c r="E97" s="218" t="s">
        <v>252</v>
      </c>
      <c r="F97" s="218" t="s">
        <v>252</v>
      </c>
      <c r="G97" s="218" t="s">
        <v>252</v>
      </c>
      <c r="H97" s="7"/>
      <c r="I97" s="7"/>
      <c r="M97" s="38"/>
    </row>
    <row r="98" spans="2:13" x14ac:dyDescent="0.25">
      <c r="B98" s="254" t="s">
        <v>12</v>
      </c>
      <c r="C98" s="219" t="s">
        <v>252</v>
      </c>
      <c r="D98" s="219" t="s">
        <v>252</v>
      </c>
      <c r="E98" s="219" t="s">
        <v>252</v>
      </c>
      <c r="F98" s="219" t="s">
        <v>252</v>
      </c>
      <c r="G98" s="219" t="s">
        <v>252</v>
      </c>
      <c r="H98" s="7"/>
      <c r="I98" s="7"/>
      <c r="M98" s="38"/>
    </row>
    <row r="99" spans="2:13" ht="12.75" customHeight="1" x14ac:dyDescent="0.25">
      <c r="B99" s="254" t="s">
        <v>13</v>
      </c>
      <c r="C99" s="218" t="s">
        <v>252</v>
      </c>
      <c r="D99" s="218" t="s">
        <v>252</v>
      </c>
      <c r="E99" s="218" t="s">
        <v>252</v>
      </c>
      <c r="F99" s="218" t="s">
        <v>252</v>
      </c>
      <c r="G99" s="218" t="s">
        <v>252</v>
      </c>
      <c r="H99" s="7"/>
      <c r="I99" s="7"/>
      <c r="M99" s="38"/>
    </row>
    <row r="100" spans="2:13" x14ac:dyDescent="0.25">
      <c r="B100" s="254" t="s">
        <v>71</v>
      </c>
      <c r="C100" s="219" t="s">
        <v>252</v>
      </c>
      <c r="D100" s="219" t="s">
        <v>252</v>
      </c>
      <c r="E100" s="219" t="s">
        <v>252</v>
      </c>
      <c r="F100" s="219" t="s">
        <v>252</v>
      </c>
      <c r="G100" s="219" t="s">
        <v>252</v>
      </c>
      <c r="H100" s="7"/>
      <c r="I100" s="7"/>
      <c r="M100" s="38"/>
    </row>
    <row r="101" spans="2:13" x14ac:dyDescent="0.25">
      <c r="B101" s="254" t="s">
        <v>14</v>
      </c>
      <c r="C101" s="218" t="s">
        <v>252</v>
      </c>
      <c r="D101" s="218" t="s">
        <v>252</v>
      </c>
      <c r="E101" s="218" t="s">
        <v>252</v>
      </c>
      <c r="F101" s="218" t="s">
        <v>252</v>
      </c>
      <c r="G101" s="218" t="s">
        <v>252</v>
      </c>
      <c r="H101" s="7"/>
      <c r="I101" s="7"/>
      <c r="M101" s="38"/>
    </row>
    <row r="102" spans="2:13" x14ac:dyDescent="0.25">
      <c r="B102" s="6"/>
      <c r="C102" s="37"/>
      <c r="D102" s="37"/>
      <c r="E102" s="37"/>
      <c r="F102" s="37"/>
      <c r="G102" s="37"/>
      <c r="H102" s="7"/>
      <c r="I102" s="7"/>
      <c r="M102" s="38"/>
    </row>
    <row r="103" spans="2:13" x14ac:dyDescent="0.25">
      <c r="B103" s="306" t="s">
        <v>125</v>
      </c>
      <c r="C103" s="306"/>
      <c r="D103" s="306"/>
      <c r="E103" s="306"/>
      <c r="F103" s="306"/>
      <c r="G103" s="306"/>
      <c r="H103" s="306"/>
      <c r="I103" s="306"/>
      <c r="M103" s="38"/>
    </row>
    <row r="104" spans="2:13" ht="15.75" customHeight="1" x14ac:dyDescent="0.25">
      <c r="B104" s="312" t="s">
        <v>126</v>
      </c>
      <c r="C104" s="312"/>
      <c r="D104" s="312"/>
      <c r="E104" s="312"/>
      <c r="F104" s="312"/>
      <c r="G104" s="312"/>
      <c r="H104" s="312"/>
      <c r="I104" s="312"/>
      <c r="K104" s="7"/>
      <c r="L104" s="7"/>
      <c r="M104" s="38"/>
    </row>
    <row r="105" spans="2:13" ht="76.5" x14ac:dyDescent="0.25">
      <c r="B105" s="236" t="s">
        <v>127</v>
      </c>
      <c r="C105" s="236" t="s">
        <v>128</v>
      </c>
      <c r="D105" s="236" t="s">
        <v>129</v>
      </c>
      <c r="E105" s="236" t="s">
        <v>130</v>
      </c>
      <c r="F105" s="236" t="s">
        <v>131</v>
      </c>
      <c r="G105" s="230" t="s">
        <v>132</v>
      </c>
      <c r="H105" s="236" t="s">
        <v>133</v>
      </c>
      <c r="I105" s="230" t="s">
        <v>134</v>
      </c>
      <c r="M105" s="38"/>
    </row>
    <row r="106" spans="2:13" x14ac:dyDescent="0.25">
      <c r="B106" s="255" t="s">
        <v>252</v>
      </c>
      <c r="C106" s="256" t="s">
        <v>252</v>
      </c>
      <c r="D106" s="256" t="s">
        <v>252</v>
      </c>
      <c r="E106" s="256" t="s">
        <v>252</v>
      </c>
      <c r="F106" s="256" t="s">
        <v>252</v>
      </c>
      <c r="G106" s="256" t="s">
        <v>252</v>
      </c>
      <c r="H106" s="256" t="s">
        <v>252</v>
      </c>
      <c r="I106" s="256" t="s">
        <v>252</v>
      </c>
      <c r="M106" s="38"/>
    </row>
    <row r="107" spans="2:13" x14ac:dyDescent="0.25">
      <c r="B107" s="7"/>
      <c r="C107" s="7"/>
      <c r="D107" s="7"/>
      <c r="E107" s="7"/>
      <c r="F107" s="7"/>
      <c r="G107" s="7"/>
      <c r="H107" s="7"/>
      <c r="I107" s="12"/>
      <c r="J107" s="7"/>
      <c r="K107" s="7"/>
      <c r="M107" s="38"/>
    </row>
    <row r="108" spans="2:13" x14ac:dyDescent="0.25">
      <c r="B108" s="306" t="s">
        <v>15</v>
      </c>
      <c r="C108" s="306"/>
      <c r="D108" s="306"/>
      <c r="E108" s="306"/>
      <c r="F108" s="7"/>
      <c r="G108" s="7"/>
      <c r="H108" s="7"/>
      <c r="I108" s="12"/>
      <c r="J108" s="7"/>
      <c r="K108" s="7"/>
      <c r="M108" s="38"/>
    </row>
    <row r="109" spans="2:13" ht="16.5" customHeight="1" x14ac:dyDescent="0.25">
      <c r="B109" s="312" t="s">
        <v>16</v>
      </c>
      <c r="C109" s="312"/>
      <c r="D109" s="312"/>
      <c r="E109" s="312"/>
      <c r="F109" s="7"/>
      <c r="G109" s="7"/>
      <c r="H109" s="7"/>
      <c r="I109" s="12"/>
      <c r="J109" s="7"/>
      <c r="K109" s="7"/>
      <c r="M109" s="38"/>
    </row>
    <row r="110" spans="2:13" x14ac:dyDescent="0.25">
      <c r="B110" s="315" t="s">
        <v>55</v>
      </c>
      <c r="C110" s="315" t="s">
        <v>75</v>
      </c>
      <c r="D110" s="315" t="s">
        <v>44</v>
      </c>
      <c r="E110" s="315" t="s">
        <v>52</v>
      </c>
      <c r="F110" s="7"/>
      <c r="G110" s="7"/>
      <c r="H110" s="7"/>
      <c r="I110" s="12"/>
      <c r="J110" s="7"/>
      <c r="K110" s="7"/>
      <c r="M110" s="38"/>
    </row>
    <row r="111" spans="2:13" ht="18.75" customHeight="1" x14ac:dyDescent="0.25">
      <c r="B111" s="315"/>
      <c r="C111" s="315"/>
      <c r="D111" s="315"/>
      <c r="E111" s="315"/>
      <c r="F111" s="7"/>
      <c r="G111" s="7"/>
      <c r="H111" s="7"/>
      <c r="I111" s="12"/>
      <c r="J111" s="7"/>
      <c r="K111" s="7"/>
      <c r="M111" s="38"/>
    </row>
    <row r="112" spans="2:13" x14ac:dyDescent="0.25">
      <c r="B112" s="179" t="s">
        <v>17</v>
      </c>
      <c r="C112" s="50" t="s">
        <v>189</v>
      </c>
      <c r="D112" s="50">
        <v>1</v>
      </c>
      <c r="E112" s="280" t="s">
        <v>383</v>
      </c>
      <c r="F112" s="7"/>
      <c r="G112" s="7"/>
      <c r="H112" s="7"/>
      <c r="I112" s="12"/>
      <c r="J112" s="7"/>
      <c r="K112" s="7"/>
      <c r="M112" s="38"/>
    </row>
    <row r="113" spans="2:13" x14ac:dyDescent="0.25">
      <c r="B113" s="180" t="s">
        <v>18</v>
      </c>
      <c r="C113" s="49" t="s">
        <v>252</v>
      </c>
      <c r="D113" s="49" t="s">
        <v>252</v>
      </c>
      <c r="E113" s="49" t="s">
        <v>252</v>
      </c>
      <c r="F113" s="7"/>
      <c r="G113" s="7"/>
      <c r="H113" s="7"/>
      <c r="I113" s="12"/>
      <c r="J113" s="7"/>
      <c r="K113" s="7"/>
      <c r="M113" s="38"/>
    </row>
    <row r="114" spans="2:13" x14ac:dyDescent="0.25">
      <c r="B114" s="179" t="s">
        <v>19</v>
      </c>
      <c r="C114" s="50" t="s">
        <v>252</v>
      </c>
      <c r="D114" s="50" t="s">
        <v>252</v>
      </c>
      <c r="E114" s="50" t="s">
        <v>252</v>
      </c>
      <c r="F114" s="7"/>
      <c r="G114" s="7"/>
      <c r="H114" s="7"/>
      <c r="I114" s="12"/>
      <c r="J114" s="7"/>
      <c r="K114" s="7"/>
      <c r="M114" s="38"/>
    </row>
    <row r="115" spans="2:13" x14ac:dyDescent="0.25">
      <c r="B115" s="180" t="s">
        <v>20</v>
      </c>
      <c r="C115" s="49" t="s">
        <v>252</v>
      </c>
      <c r="D115" s="49" t="s">
        <v>252</v>
      </c>
      <c r="E115" s="49" t="s">
        <v>252</v>
      </c>
      <c r="F115" s="7"/>
      <c r="G115" s="7"/>
      <c r="H115" s="7"/>
      <c r="I115" s="12"/>
      <c r="J115" s="7"/>
      <c r="K115" s="7"/>
      <c r="M115" s="38"/>
    </row>
    <row r="116" spans="2:13" x14ac:dyDescent="0.25">
      <c r="B116" s="179" t="s">
        <v>14</v>
      </c>
      <c r="C116" s="50" t="s">
        <v>252</v>
      </c>
      <c r="D116" s="50" t="s">
        <v>252</v>
      </c>
      <c r="E116" s="50" t="s">
        <v>252</v>
      </c>
      <c r="F116" s="7"/>
      <c r="G116" s="7"/>
      <c r="H116" s="7"/>
      <c r="I116" s="12"/>
      <c r="J116" s="7"/>
      <c r="K116" s="7"/>
      <c r="M116" s="38"/>
    </row>
    <row r="117" spans="2:13" x14ac:dyDescent="0.25">
      <c r="B117" s="7"/>
      <c r="C117" s="7"/>
      <c r="D117" s="7"/>
      <c r="E117" s="7"/>
      <c r="F117" s="13"/>
      <c r="G117" s="13"/>
      <c r="H117" s="7"/>
      <c r="I117" s="12"/>
      <c r="J117" s="7"/>
      <c r="K117" s="7"/>
      <c r="M117" s="38"/>
    </row>
    <row r="118" spans="2:13" x14ac:dyDescent="0.25">
      <c r="B118" s="306" t="s">
        <v>323</v>
      </c>
      <c r="C118" s="306"/>
      <c r="D118" s="306"/>
      <c r="E118" s="306"/>
      <c r="F118" s="306"/>
      <c r="G118" s="306"/>
      <c r="H118" s="7"/>
      <c r="I118" s="12"/>
      <c r="J118" s="7"/>
      <c r="K118" s="7"/>
      <c r="M118" s="38"/>
    </row>
    <row r="119" spans="2:13" ht="25.5" x14ac:dyDescent="0.25">
      <c r="B119" s="253" t="s">
        <v>56</v>
      </c>
      <c r="C119" s="253" t="s">
        <v>21</v>
      </c>
      <c r="D119" s="253" t="s">
        <v>57</v>
      </c>
      <c r="E119" s="253" t="s">
        <v>22</v>
      </c>
      <c r="F119" s="253" t="s">
        <v>52</v>
      </c>
      <c r="G119" s="253" t="s">
        <v>8</v>
      </c>
      <c r="H119" s="7"/>
      <c r="I119" s="12"/>
      <c r="J119" s="7"/>
      <c r="K119" s="7"/>
      <c r="M119" s="38"/>
    </row>
    <row r="120" spans="2:13" ht="63.75" x14ac:dyDescent="0.25">
      <c r="B120" s="316" t="s">
        <v>135</v>
      </c>
      <c r="C120" s="291" t="s">
        <v>343</v>
      </c>
      <c r="D120" s="220" t="s">
        <v>189</v>
      </c>
      <c r="E120" s="279" t="s">
        <v>365</v>
      </c>
      <c r="F120" s="286" t="s">
        <v>362</v>
      </c>
      <c r="G120" s="220" t="s">
        <v>531</v>
      </c>
      <c r="H120" s="7"/>
      <c r="I120" s="12"/>
      <c r="J120" s="7"/>
      <c r="K120" s="7"/>
      <c r="M120" s="38"/>
    </row>
    <row r="121" spans="2:13" ht="76.5" x14ac:dyDescent="0.25">
      <c r="B121" s="316"/>
      <c r="C121" s="291" t="s">
        <v>344</v>
      </c>
      <c r="D121" s="220" t="s">
        <v>189</v>
      </c>
      <c r="E121" s="291" t="s">
        <v>369</v>
      </c>
      <c r="F121" s="286" t="s">
        <v>363</v>
      </c>
      <c r="G121" s="220" t="s">
        <v>366</v>
      </c>
      <c r="H121" s="7"/>
      <c r="I121" s="12"/>
      <c r="J121" s="7"/>
      <c r="K121" s="7"/>
      <c r="M121" s="38"/>
    </row>
    <row r="122" spans="2:13" ht="76.5" x14ac:dyDescent="0.25">
      <c r="B122" s="316"/>
      <c r="C122" s="291" t="s">
        <v>345</v>
      </c>
      <c r="D122" s="220" t="s">
        <v>189</v>
      </c>
      <c r="E122" s="291" t="s">
        <v>379</v>
      </c>
      <c r="F122" s="299" t="s">
        <v>364</v>
      </c>
      <c r="G122" s="220" t="s">
        <v>367</v>
      </c>
      <c r="H122" s="7"/>
      <c r="I122" s="12"/>
      <c r="J122" s="7"/>
      <c r="K122" s="7"/>
      <c r="M122" s="38"/>
    </row>
    <row r="123" spans="2:13" ht="89.25" x14ac:dyDescent="0.25">
      <c r="B123" s="316" t="s">
        <v>136</v>
      </c>
      <c r="C123" s="291" t="s">
        <v>346</v>
      </c>
      <c r="D123" s="220" t="s">
        <v>189</v>
      </c>
      <c r="E123" s="291" t="s">
        <v>532</v>
      </c>
      <c r="F123" s="286" t="s">
        <v>370</v>
      </c>
      <c r="G123" s="220" t="s">
        <v>368</v>
      </c>
      <c r="H123" s="7"/>
      <c r="I123" s="12"/>
      <c r="J123" s="7"/>
      <c r="K123" s="7"/>
      <c r="M123" s="38"/>
    </row>
    <row r="124" spans="2:13" ht="76.5" x14ac:dyDescent="0.25">
      <c r="B124" s="316"/>
      <c r="C124" s="291" t="s">
        <v>347</v>
      </c>
      <c r="D124" s="220" t="s">
        <v>189</v>
      </c>
      <c r="E124" s="291" t="s">
        <v>551</v>
      </c>
      <c r="F124" s="286" t="s">
        <v>533</v>
      </c>
      <c r="G124" s="220" t="s">
        <v>380</v>
      </c>
      <c r="H124" s="7"/>
      <c r="I124" s="12"/>
      <c r="J124" s="7"/>
      <c r="K124" s="7"/>
      <c r="M124" s="38"/>
    </row>
    <row r="125" spans="2:13" ht="63.75" x14ac:dyDescent="0.25">
      <c r="B125" s="316"/>
      <c r="C125" s="291" t="s">
        <v>359</v>
      </c>
      <c r="D125" s="220" t="s">
        <v>189</v>
      </c>
      <c r="E125" s="291" t="s">
        <v>552</v>
      </c>
      <c r="F125" s="299" t="s">
        <v>534</v>
      </c>
      <c r="G125" s="220" t="s">
        <v>381</v>
      </c>
      <c r="H125" s="7"/>
      <c r="I125" s="12"/>
      <c r="J125" s="7"/>
      <c r="K125" s="7"/>
      <c r="M125" s="38"/>
    </row>
    <row r="126" spans="2:13" ht="89.25" x14ac:dyDescent="0.25">
      <c r="B126" s="316"/>
      <c r="C126" s="291" t="s">
        <v>360</v>
      </c>
      <c r="D126" s="220" t="s">
        <v>189</v>
      </c>
      <c r="E126" s="291" t="s">
        <v>553</v>
      </c>
      <c r="F126" s="286" t="s">
        <v>535</v>
      </c>
      <c r="G126" s="220" t="s">
        <v>382</v>
      </c>
      <c r="H126" s="7"/>
      <c r="I126" s="12"/>
      <c r="J126" s="7"/>
      <c r="K126" s="7"/>
      <c r="M126" s="38"/>
    </row>
    <row r="127" spans="2:13" ht="89.25" x14ac:dyDescent="0.25">
      <c r="B127" s="316"/>
      <c r="C127" s="291" t="s">
        <v>361</v>
      </c>
      <c r="D127" s="220" t="s">
        <v>189</v>
      </c>
      <c r="E127" s="291" t="s">
        <v>371</v>
      </c>
      <c r="F127" s="294" t="s">
        <v>536</v>
      </c>
      <c r="G127" s="220" t="s">
        <v>372</v>
      </c>
      <c r="H127" s="7"/>
      <c r="I127" s="12"/>
      <c r="J127" s="7"/>
      <c r="K127" s="7"/>
      <c r="M127" s="38"/>
    </row>
    <row r="128" spans="2:13" ht="51" x14ac:dyDescent="0.25">
      <c r="B128" s="316" t="s">
        <v>137</v>
      </c>
      <c r="C128" s="291" t="s">
        <v>348</v>
      </c>
      <c r="D128" s="220" t="s">
        <v>189</v>
      </c>
      <c r="E128" s="291" t="s">
        <v>550</v>
      </c>
      <c r="F128" s="294" t="s">
        <v>537</v>
      </c>
      <c r="G128" s="220" t="s">
        <v>547</v>
      </c>
      <c r="H128" s="7"/>
      <c r="I128" s="12"/>
      <c r="J128" s="7"/>
      <c r="K128" s="7"/>
      <c r="M128" s="38"/>
    </row>
    <row r="129" spans="2:13" ht="102" x14ac:dyDescent="0.25">
      <c r="B129" s="316"/>
      <c r="C129" s="291" t="s">
        <v>349</v>
      </c>
      <c r="D129" s="220" t="s">
        <v>189</v>
      </c>
      <c r="E129" s="291" t="s">
        <v>546</v>
      </c>
      <c r="F129" s="294" t="s">
        <v>373</v>
      </c>
      <c r="G129" s="220" t="s">
        <v>374</v>
      </c>
      <c r="H129" s="7"/>
      <c r="I129" s="12"/>
      <c r="J129" s="7"/>
      <c r="K129" s="7"/>
      <c r="M129" s="38"/>
    </row>
    <row r="130" spans="2:13" ht="76.5" x14ac:dyDescent="0.25">
      <c r="B130" s="316"/>
      <c r="C130" s="291" t="s">
        <v>350</v>
      </c>
      <c r="D130" s="220" t="s">
        <v>189</v>
      </c>
      <c r="E130" s="291" t="s">
        <v>570</v>
      </c>
      <c r="F130" s="220" t="s">
        <v>539</v>
      </c>
      <c r="G130" s="220" t="s">
        <v>571</v>
      </c>
      <c r="H130" s="7"/>
      <c r="I130" s="12"/>
      <c r="J130" s="7"/>
      <c r="K130" s="7"/>
      <c r="M130" s="38"/>
    </row>
    <row r="131" spans="2:13" ht="63.75" x14ac:dyDescent="0.25">
      <c r="B131" s="316"/>
      <c r="C131" s="291" t="s">
        <v>351</v>
      </c>
      <c r="D131" s="220" t="s">
        <v>189</v>
      </c>
      <c r="E131" s="291" t="s">
        <v>540</v>
      </c>
      <c r="F131" s="220" t="s">
        <v>541</v>
      </c>
      <c r="G131" s="220" t="s">
        <v>571</v>
      </c>
      <c r="H131" s="7"/>
      <c r="I131" s="12"/>
      <c r="J131" s="7"/>
      <c r="K131" s="7"/>
      <c r="M131" s="38"/>
    </row>
    <row r="132" spans="2:13" ht="76.5" x14ac:dyDescent="0.25">
      <c r="B132" s="316"/>
      <c r="C132" s="291" t="s">
        <v>352</v>
      </c>
      <c r="D132" s="220" t="s">
        <v>189</v>
      </c>
      <c r="E132" s="291" t="s">
        <v>538</v>
      </c>
      <c r="F132" s="220" t="s">
        <v>543</v>
      </c>
      <c r="G132" s="220" t="s">
        <v>571</v>
      </c>
      <c r="H132" s="7"/>
      <c r="I132" s="12"/>
      <c r="J132" s="7"/>
      <c r="K132" s="7"/>
      <c r="M132" s="38"/>
    </row>
    <row r="133" spans="2:13" ht="51" x14ac:dyDescent="0.25">
      <c r="B133" s="316"/>
      <c r="C133" s="291" t="s">
        <v>353</v>
      </c>
      <c r="D133" s="220" t="s">
        <v>189</v>
      </c>
      <c r="E133" s="291" t="s">
        <v>542</v>
      </c>
      <c r="F133" s="220" t="s">
        <v>544</v>
      </c>
      <c r="G133" s="220" t="s">
        <v>571</v>
      </c>
      <c r="H133" s="7"/>
      <c r="I133" s="12"/>
      <c r="J133" s="7"/>
      <c r="K133" s="7"/>
      <c r="M133" s="38"/>
    </row>
    <row r="134" spans="2:13" ht="89.25" x14ac:dyDescent="0.25">
      <c r="B134" s="316"/>
      <c r="C134" s="291" t="s">
        <v>354</v>
      </c>
      <c r="D134" s="220" t="s">
        <v>189</v>
      </c>
      <c r="E134" s="291" t="s">
        <v>572</v>
      </c>
      <c r="F134" s="220" t="s">
        <v>545</v>
      </c>
      <c r="G134" s="220" t="s">
        <v>571</v>
      </c>
      <c r="H134" s="7"/>
      <c r="I134" s="12"/>
      <c r="J134" s="7"/>
      <c r="K134" s="7"/>
      <c r="M134" s="38"/>
    </row>
    <row r="135" spans="2:13" ht="114.75" x14ac:dyDescent="0.25">
      <c r="B135" s="316"/>
      <c r="C135" s="297" t="s">
        <v>355</v>
      </c>
      <c r="D135" s="293" t="s">
        <v>189</v>
      </c>
      <c r="E135" s="297" t="s">
        <v>375</v>
      </c>
      <c r="F135" s="295" t="s">
        <v>566</v>
      </c>
      <c r="G135" s="293" t="s">
        <v>386</v>
      </c>
      <c r="H135" s="7"/>
      <c r="I135" s="12"/>
      <c r="J135" s="7"/>
      <c r="K135" s="7"/>
      <c r="M135" s="38"/>
    </row>
    <row r="136" spans="2:13" ht="114.75" x14ac:dyDescent="0.25">
      <c r="B136" s="316"/>
      <c r="C136" s="297" t="s">
        <v>356</v>
      </c>
      <c r="D136" s="293" t="s">
        <v>189</v>
      </c>
      <c r="E136" s="297" t="s">
        <v>375</v>
      </c>
      <c r="F136" s="295" t="s">
        <v>567</v>
      </c>
      <c r="G136" s="293" t="s">
        <v>386</v>
      </c>
      <c r="H136" s="7"/>
      <c r="I136" s="12"/>
      <c r="J136" s="7"/>
      <c r="K136" s="7"/>
      <c r="M136" s="38"/>
    </row>
    <row r="137" spans="2:13" ht="76.5" x14ac:dyDescent="0.25">
      <c r="B137" s="316" t="s">
        <v>138</v>
      </c>
      <c r="C137" s="297" t="s">
        <v>357</v>
      </c>
      <c r="D137" s="293" t="s">
        <v>189</v>
      </c>
      <c r="E137" s="297" t="s">
        <v>577</v>
      </c>
      <c r="F137" s="295" t="s">
        <v>568</v>
      </c>
      <c r="G137" s="293" t="s">
        <v>578</v>
      </c>
      <c r="H137" s="7"/>
      <c r="I137" s="12"/>
      <c r="J137" s="7"/>
      <c r="K137" s="7"/>
      <c r="M137" s="38"/>
    </row>
    <row r="138" spans="2:13" ht="51" x14ac:dyDescent="0.25">
      <c r="B138" s="316"/>
      <c r="C138" s="291" t="s">
        <v>358</v>
      </c>
      <c r="D138" s="220" t="s">
        <v>189</v>
      </c>
      <c r="E138" s="291" t="s">
        <v>576</v>
      </c>
      <c r="F138" s="299" t="s">
        <v>569</v>
      </c>
      <c r="G138" s="220" t="s">
        <v>576</v>
      </c>
      <c r="H138" s="7"/>
      <c r="I138" s="12"/>
      <c r="J138" s="7"/>
      <c r="K138" s="7"/>
      <c r="M138" s="38"/>
    </row>
    <row r="139" spans="2:13" ht="15.75" customHeight="1" x14ac:dyDescent="0.25">
      <c r="B139" s="34"/>
      <c r="C139" s="37"/>
      <c r="D139" s="37"/>
      <c r="E139" s="37"/>
      <c r="F139" s="37"/>
      <c r="G139" s="37"/>
      <c r="H139" s="7"/>
      <c r="I139" s="12"/>
      <c r="J139" s="7"/>
      <c r="K139" s="7"/>
    </row>
    <row r="140" spans="2:13" ht="24.75" customHeight="1" x14ac:dyDescent="0.25">
      <c r="B140" s="318" t="s">
        <v>139</v>
      </c>
      <c r="C140" s="318"/>
      <c r="D140" s="318"/>
      <c r="E140" s="318"/>
      <c r="H140" s="7"/>
      <c r="I140" s="12"/>
      <c r="J140" s="7"/>
      <c r="K140" s="7"/>
    </row>
    <row r="141" spans="2:13" ht="38.25" x14ac:dyDescent="0.25">
      <c r="B141" s="253" t="s">
        <v>140</v>
      </c>
      <c r="C141" s="253" t="s">
        <v>141</v>
      </c>
      <c r="D141" s="253" t="s">
        <v>142</v>
      </c>
      <c r="E141" s="253" t="s">
        <v>143</v>
      </c>
      <c r="H141" s="7"/>
      <c r="I141" s="12"/>
      <c r="J141" s="7"/>
      <c r="K141" s="7"/>
    </row>
    <row r="142" spans="2:13" ht="76.5" x14ac:dyDescent="0.25">
      <c r="B142" s="292">
        <v>44679</v>
      </c>
      <c r="C142" s="293">
        <v>42</v>
      </c>
      <c r="D142" s="293" t="s">
        <v>548</v>
      </c>
      <c r="E142" s="293" t="s">
        <v>549</v>
      </c>
      <c r="H142" s="7"/>
      <c r="I142" s="12"/>
      <c r="J142" s="7"/>
      <c r="K142" s="7"/>
    </row>
    <row r="143" spans="2:13" ht="15.75" customHeight="1" x14ac:dyDescent="0.25">
      <c r="B143" s="6"/>
      <c r="C143" s="37"/>
      <c r="D143" s="37"/>
      <c r="E143" s="37"/>
      <c r="H143" s="7"/>
      <c r="I143" s="12"/>
      <c r="J143" s="7"/>
      <c r="K143" s="7"/>
    </row>
    <row r="144" spans="2:13" ht="26.25" customHeight="1" x14ac:dyDescent="0.25">
      <c r="B144" s="316" t="s">
        <v>144</v>
      </c>
      <c r="C144" s="316"/>
      <c r="D144" s="316"/>
      <c r="E144"/>
      <c r="F144"/>
      <c r="G144"/>
      <c r="H144" s="7"/>
      <c r="I144" s="12"/>
      <c r="J144" s="7"/>
      <c r="K144" s="7"/>
    </row>
    <row r="145" spans="1:11" ht="38.25" x14ac:dyDescent="0.25">
      <c r="B145" s="231" t="s">
        <v>145</v>
      </c>
      <c r="C145" s="231" t="s">
        <v>337</v>
      </c>
      <c r="D145" s="231" t="s">
        <v>338</v>
      </c>
      <c r="E145"/>
      <c r="F145"/>
      <c r="G145"/>
      <c r="H145" s="7"/>
      <c r="I145" s="12"/>
      <c r="J145" s="7"/>
      <c r="K145" s="7"/>
    </row>
    <row r="146" spans="1:11" ht="25.5" x14ac:dyDescent="0.25">
      <c r="B146" s="296" t="s">
        <v>554</v>
      </c>
      <c r="C146" s="220" t="s">
        <v>189</v>
      </c>
      <c r="D146" s="303" t="s">
        <v>565</v>
      </c>
      <c r="E146"/>
      <c r="F146" s="298"/>
      <c r="G146"/>
      <c r="H146" s="7"/>
      <c r="I146" s="12"/>
      <c r="J146" s="7"/>
      <c r="K146" s="7"/>
    </row>
    <row r="147" spans="1:11" ht="38.25" x14ac:dyDescent="0.25">
      <c r="B147" s="296" t="s">
        <v>555</v>
      </c>
      <c r="C147" s="220" t="s">
        <v>189</v>
      </c>
      <c r="D147" s="303"/>
      <c r="E147"/>
      <c r="F147"/>
      <c r="G147"/>
      <c r="H147" s="7"/>
      <c r="I147" s="12"/>
      <c r="J147" s="7"/>
      <c r="K147" s="7"/>
    </row>
    <row r="148" spans="1:11" ht="25.5" x14ac:dyDescent="0.25">
      <c r="B148" s="296" t="s">
        <v>556</v>
      </c>
      <c r="C148" s="220" t="s">
        <v>189</v>
      </c>
      <c r="D148" s="303"/>
      <c r="E148"/>
      <c r="F148"/>
      <c r="G148"/>
      <c r="H148" s="7"/>
      <c r="I148" s="12"/>
      <c r="J148" s="7"/>
      <c r="K148" s="7"/>
    </row>
    <row r="149" spans="1:11" ht="51" x14ac:dyDescent="0.25">
      <c r="B149" s="296" t="s">
        <v>557</v>
      </c>
      <c r="C149" s="220" t="s">
        <v>189</v>
      </c>
      <c r="D149" s="303"/>
      <c r="E149"/>
      <c r="F149"/>
      <c r="G149"/>
      <c r="H149" s="7"/>
      <c r="I149" s="12"/>
      <c r="J149" s="7"/>
      <c r="K149" s="7"/>
    </row>
    <row r="150" spans="1:11" ht="25.5" x14ac:dyDescent="0.25">
      <c r="B150" s="296" t="s">
        <v>558</v>
      </c>
      <c r="C150" s="220" t="s">
        <v>189</v>
      </c>
      <c r="D150" s="303"/>
      <c r="E150"/>
      <c r="F150"/>
      <c r="G150"/>
      <c r="H150" s="7"/>
      <c r="I150" s="12"/>
      <c r="J150" s="7"/>
      <c r="K150" s="7"/>
    </row>
    <row r="151" spans="1:11" ht="63.75" x14ac:dyDescent="0.25">
      <c r="B151" s="296" t="s">
        <v>559</v>
      </c>
      <c r="C151" s="220" t="s">
        <v>189</v>
      </c>
      <c r="D151" s="303"/>
      <c r="E151"/>
      <c r="F151"/>
      <c r="G151"/>
      <c r="H151" s="7"/>
      <c r="I151" s="12"/>
      <c r="J151" s="7"/>
      <c r="K151" s="7"/>
    </row>
    <row r="152" spans="1:11" ht="51" x14ac:dyDescent="0.25">
      <c r="B152" s="296" t="s">
        <v>560</v>
      </c>
      <c r="C152" s="220" t="s">
        <v>9</v>
      </c>
      <c r="D152" s="303"/>
      <c r="E152"/>
      <c r="F152"/>
      <c r="G152"/>
      <c r="H152" s="7"/>
      <c r="I152" s="12"/>
      <c r="J152" s="7"/>
      <c r="K152" s="7"/>
    </row>
    <row r="153" spans="1:11" ht="25.5" x14ac:dyDescent="0.25">
      <c r="B153" s="296" t="s">
        <v>561</v>
      </c>
      <c r="C153" s="220" t="s">
        <v>9</v>
      </c>
      <c r="D153" s="303"/>
      <c r="E153"/>
      <c r="F153"/>
      <c r="G153"/>
      <c r="H153" s="7"/>
      <c r="I153" s="12"/>
      <c r="J153" s="7"/>
      <c r="K153" s="7"/>
    </row>
    <row r="154" spans="1:11" ht="114.75" x14ac:dyDescent="0.25">
      <c r="B154" s="296" t="s">
        <v>562</v>
      </c>
      <c r="C154" s="220" t="s">
        <v>9</v>
      </c>
      <c r="D154" s="303"/>
      <c r="E154"/>
      <c r="F154"/>
      <c r="G154"/>
      <c r="H154" s="7"/>
      <c r="I154" s="12"/>
      <c r="J154" s="7"/>
      <c r="K154" s="7"/>
    </row>
    <row r="155" spans="1:11" ht="102" x14ac:dyDescent="0.25">
      <c r="B155" s="296" t="s">
        <v>563</v>
      </c>
      <c r="C155" s="220" t="s">
        <v>9</v>
      </c>
      <c r="D155" s="303"/>
      <c r="E155"/>
      <c r="F155"/>
      <c r="G155"/>
      <c r="H155" s="7"/>
      <c r="I155" s="12"/>
      <c r="J155" s="7"/>
      <c r="K155" s="7"/>
    </row>
    <row r="156" spans="1:11" ht="51" x14ac:dyDescent="0.25">
      <c r="B156" s="296" t="s">
        <v>560</v>
      </c>
      <c r="C156" s="220" t="s">
        <v>9</v>
      </c>
      <c r="D156" s="303"/>
      <c r="E156"/>
      <c r="F156"/>
      <c r="G156"/>
      <c r="H156" s="7"/>
      <c r="I156" s="12"/>
      <c r="J156" s="7"/>
      <c r="K156" s="7"/>
    </row>
    <row r="157" spans="1:11" ht="51" x14ac:dyDescent="0.25">
      <c r="B157" s="296" t="s">
        <v>564</v>
      </c>
      <c r="C157" s="220" t="s">
        <v>9</v>
      </c>
      <c r="D157" s="303"/>
      <c r="E157"/>
      <c r="F157"/>
      <c r="G157"/>
      <c r="H157" s="7"/>
      <c r="I157" s="12"/>
      <c r="J157" s="7"/>
      <c r="K157" s="7"/>
    </row>
    <row r="158" spans="1:11" ht="76.5" x14ac:dyDescent="0.25">
      <c r="B158" s="296" t="s">
        <v>573</v>
      </c>
      <c r="C158" s="220" t="s">
        <v>9</v>
      </c>
      <c r="D158" s="303"/>
      <c r="E158"/>
      <c r="F158"/>
      <c r="G158"/>
      <c r="H158" s="7"/>
      <c r="I158" s="12"/>
      <c r="J158" s="7"/>
      <c r="K158" s="7"/>
    </row>
    <row r="159" spans="1:11" x14ac:dyDescent="0.25">
      <c r="A159" s="13"/>
      <c r="B159" s="39"/>
      <c r="C159" s="37"/>
      <c r="D159" s="37"/>
      <c r="E159" s="35"/>
      <c r="F159" s="35"/>
      <c r="G159" s="35"/>
      <c r="H159" s="36"/>
      <c r="I159" s="12"/>
      <c r="J159" s="7"/>
      <c r="K159" s="7"/>
    </row>
    <row r="160" spans="1:11" x14ac:dyDescent="0.25">
      <c r="B160" s="317" t="s">
        <v>146</v>
      </c>
      <c r="C160" s="317"/>
      <c r="D160" s="317"/>
      <c r="E160" s="317"/>
      <c r="F160" s="34"/>
      <c r="G160" s="37"/>
      <c r="H160" s="36"/>
      <c r="I160" s="12"/>
      <c r="J160" s="7"/>
      <c r="K160" s="7"/>
    </row>
    <row r="161" spans="2:11" ht="25.5" x14ac:dyDescent="0.25">
      <c r="B161" s="244" t="s">
        <v>147</v>
      </c>
      <c r="C161" s="244" t="s">
        <v>148</v>
      </c>
      <c r="D161" s="244" t="s">
        <v>149</v>
      </c>
      <c r="E161" s="244" t="s">
        <v>52</v>
      </c>
      <c r="F161" s="34"/>
      <c r="G161" s="37"/>
      <c r="H161" s="36"/>
      <c r="I161" s="12"/>
      <c r="J161" s="7"/>
      <c r="K161" s="7"/>
    </row>
    <row r="162" spans="2:11" ht="292.5" customHeight="1" x14ac:dyDescent="0.25">
      <c r="B162" s="281" t="s">
        <v>574</v>
      </c>
      <c r="C162" s="233" t="s">
        <v>517</v>
      </c>
      <c r="D162" s="288">
        <v>0.98</v>
      </c>
      <c r="E162" s="287" t="s">
        <v>514</v>
      </c>
      <c r="F162" s="34"/>
      <c r="G162" s="37"/>
      <c r="H162" s="36"/>
      <c r="I162" s="12"/>
      <c r="J162" s="7"/>
      <c r="K162" s="7"/>
    </row>
    <row r="163" spans="2:11" ht="160.5" customHeight="1" x14ac:dyDescent="0.25">
      <c r="B163" s="281" t="s">
        <v>575</v>
      </c>
      <c r="C163" s="233" t="s">
        <v>529</v>
      </c>
      <c r="D163" s="288">
        <v>0.6</v>
      </c>
      <c r="E163" s="287" t="s">
        <v>515</v>
      </c>
      <c r="F163" s="34"/>
      <c r="G163" s="37"/>
      <c r="H163" s="36"/>
      <c r="I163" s="12"/>
      <c r="J163" s="7"/>
      <c r="K163" s="7"/>
    </row>
    <row r="164" spans="2:11" ht="91.5" customHeight="1" x14ac:dyDescent="0.25">
      <c r="B164" s="281" t="s">
        <v>376</v>
      </c>
      <c r="C164" s="319" t="s">
        <v>513</v>
      </c>
      <c r="D164" s="300">
        <v>1</v>
      </c>
      <c r="E164" s="309" t="s">
        <v>516</v>
      </c>
      <c r="F164" s="34"/>
      <c r="G164" s="37"/>
      <c r="H164" s="36"/>
      <c r="I164" s="12"/>
      <c r="J164" s="7"/>
      <c r="K164" s="7"/>
    </row>
    <row r="165" spans="2:11" ht="91.5" customHeight="1" x14ac:dyDescent="0.25">
      <c r="B165" s="281" t="s">
        <v>377</v>
      </c>
      <c r="C165" s="301"/>
      <c r="D165" s="301"/>
      <c r="E165" s="310"/>
      <c r="F165" s="34"/>
      <c r="G165" s="37"/>
      <c r="H165" s="36"/>
      <c r="I165" s="12"/>
      <c r="J165" s="7"/>
      <c r="K165" s="7"/>
    </row>
    <row r="166" spans="2:11" ht="91.5" customHeight="1" x14ac:dyDescent="0.25">
      <c r="B166" s="281" t="s">
        <v>378</v>
      </c>
      <c r="C166" s="302"/>
      <c r="D166" s="302"/>
      <c r="E166" s="311"/>
      <c r="F166" s="34"/>
      <c r="G166" s="37"/>
      <c r="H166" s="36"/>
      <c r="I166" s="12"/>
      <c r="J166" s="7"/>
      <c r="K166" s="7"/>
    </row>
    <row r="167" spans="2:11" ht="15" customHeight="1" x14ac:dyDescent="0.25">
      <c r="B167" s="12"/>
      <c r="C167" s="12"/>
      <c r="D167" s="12"/>
      <c r="E167" s="12"/>
      <c r="F167" s="6"/>
      <c r="G167" s="6"/>
      <c r="H167" s="24"/>
      <c r="I167" s="12"/>
      <c r="J167" s="7"/>
      <c r="K167" s="7"/>
    </row>
    <row r="168" spans="2:11" x14ac:dyDescent="0.25">
      <c r="B168" s="314" t="s">
        <v>325</v>
      </c>
      <c r="C168" s="314"/>
      <c r="D168" s="314"/>
      <c r="E168" s="314"/>
      <c r="F168" s="314"/>
      <c r="G168" s="314"/>
      <c r="H168" s="24"/>
      <c r="I168" s="12"/>
      <c r="J168" s="7"/>
      <c r="K168" s="7"/>
    </row>
    <row r="169" spans="2:11" x14ac:dyDescent="0.25">
      <c r="B169" s="314" t="s">
        <v>340</v>
      </c>
      <c r="C169" s="314"/>
      <c r="D169" s="314"/>
      <c r="E169" s="314"/>
      <c r="F169" s="314"/>
      <c r="G169" s="314"/>
      <c r="H169" s="24"/>
      <c r="I169" s="12"/>
      <c r="J169" s="7"/>
      <c r="K169" s="7"/>
    </row>
    <row r="170" spans="2:11" ht="51" x14ac:dyDescent="0.25">
      <c r="B170" s="239" t="s">
        <v>58</v>
      </c>
      <c r="C170" s="239" t="s">
        <v>59</v>
      </c>
      <c r="D170" s="239" t="s">
        <v>184</v>
      </c>
      <c r="E170" s="239" t="s">
        <v>185</v>
      </c>
      <c r="F170" s="239" t="s">
        <v>186</v>
      </c>
      <c r="G170" s="239" t="s">
        <v>52</v>
      </c>
      <c r="H170" s="24"/>
      <c r="I170" s="12"/>
      <c r="J170" s="7"/>
      <c r="K170" s="7"/>
    </row>
    <row r="171" spans="2:11" x14ac:dyDescent="0.25">
      <c r="B171" s="241" t="s">
        <v>62</v>
      </c>
      <c r="C171" s="102">
        <v>25</v>
      </c>
      <c r="D171" s="223">
        <v>0.4269</v>
      </c>
      <c r="E171" s="257">
        <v>0.57310000000000005</v>
      </c>
      <c r="F171" s="128">
        <v>0</v>
      </c>
      <c r="G171" s="329" t="s">
        <v>460</v>
      </c>
      <c r="H171" s="24"/>
      <c r="I171" s="12"/>
      <c r="J171" s="7"/>
      <c r="K171" s="7"/>
    </row>
    <row r="172" spans="2:11" x14ac:dyDescent="0.25">
      <c r="B172" s="258" t="s">
        <v>63</v>
      </c>
      <c r="C172" s="50">
        <v>2</v>
      </c>
      <c r="D172" s="129">
        <v>0</v>
      </c>
      <c r="E172" s="222">
        <v>0.54779999999999995</v>
      </c>
      <c r="F172" s="222">
        <v>0.45219999999999999</v>
      </c>
      <c r="G172" s="329"/>
      <c r="H172" s="24"/>
      <c r="I172" s="12"/>
      <c r="J172" s="7"/>
      <c r="K172" s="7"/>
    </row>
    <row r="173" spans="2:11" x14ac:dyDescent="0.25">
      <c r="B173" s="241" t="s">
        <v>64</v>
      </c>
      <c r="C173" s="102">
        <v>5</v>
      </c>
      <c r="D173" s="223">
        <v>8.2299999999999998E-2</v>
      </c>
      <c r="E173" s="223">
        <v>0.91769999999999996</v>
      </c>
      <c r="F173" s="128">
        <v>0</v>
      </c>
      <c r="G173" s="329"/>
      <c r="H173" s="24"/>
      <c r="I173" s="12"/>
      <c r="J173" s="7"/>
      <c r="K173" s="7"/>
    </row>
    <row r="174" spans="2:11" x14ac:dyDescent="0.25">
      <c r="B174" s="258" t="s">
        <v>65</v>
      </c>
      <c r="C174" s="50">
        <v>10</v>
      </c>
      <c r="D174" s="222">
        <v>0.15590000000000001</v>
      </c>
      <c r="E174" s="222">
        <v>0.5292</v>
      </c>
      <c r="F174" s="222">
        <v>0.31490000000000001</v>
      </c>
      <c r="G174" s="329"/>
      <c r="H174" s="24"/>
      <c r="I174" s="12"/>
      <c r="J174" s="7"/>
      <c r="K174" s="7"/>
    </row>
    <row r="175" spans="2:11" ht="12" customHeight="1" x14ac:dyDescent="0.25">
      <c r="B175" s="33"/>
      <c r="C175" s="33"/>
      <c r="D175" s="33"/>
      <c r="E175" s="33"/>
      <c r="F175" s="33"/>
      <c r="G175" s="33"/>
      <c r="H175" s="24"/>
      <c r="I175" s="12"/>
      <c r="J175" s="7"/>
      <c r="K175" s="7"/>
    </row>
    <row r="176" spans="2:11" x14ac:dyDescent="0.25">
      <c r="B176" s="314" t="s">
        <v>187</v>
      </c>
      <c r="C176" s="314"/>
      <c r="D176" s="314"/>
      <c r="E176" s="314"/>
      <c r="F176" s="283"/>
      <c r="G176" s="33"/>
      <c r="H176" s="24"/>
      <c r="I176" s="12"/>
      <c r="J176" s="7"/>
      <c r="K176" s="7"/>
    </row>
    <row r="177" spans="2:11" ht="25.5" x14ac:dyDescent="0.25">
      <c r="B177" s="239" t="s">
        <v>58</v>
      </c>
      <c r="C177" s="239" t="s">
        <v>188</v>
      </c>
      <c r="D177" s="239" t="s">
        <v>60</v>
      </c>
      <c r="E177" s="239" t="s">
        <v>61</v>
      </c>
      <c r="F177" s="33"/>
      <c r="G177" s="33"/>
      <c r="H177" s="24"/>
      <c r="I177" s="12"/>
      <c r="J177" s="7"/>
      <c r="K177" s="7"/>
    </row>
    <row r="178" spans="2:11" x14ac:dyDescent="0.25">
      <c r="B178" s="330" t="s">
        <v>62</v>
      </c>
      <c r="C178" s="224" t="s">
        <v>209</v>
      </c>
      <c r="D178" s="225">
        <v>1650</v>
      </c>
      <c r="E178" s="224" t="s">
        <v>395</v>
      </c>
      <c r="F178" s="33"/>
      <c r="G178" s="33"/>
      <c r="H178" s="24"/>
      <c r="I178" s="12"/>
      <c r="J178" s="7"/>
      <c r="K178" s="7"/>
    </row>
    <row r="179" spans="2:11" x14ac:dyDescent="0.25">
      <c r="B179" s="330"/>
      <c r="C179" s="224" t="s">
        <v>396</v>
      </c>
      <c r="D179" s="225">
        <v>1309.0899999999999</v>
      </c>
      <c r="E179" s="224" t="s">
        <v>397</v>
      </c>
      <c r="F179" s="33"/>
      <c r="G179" s="33"/>
      <c r="H179" s="24"/>
      <c r="I179" s="12"/>
      <c r="J179" s="7"/>
      <c r="K179" s="7"/>
    </row>
    <row r="180" spans="2:11" x14ac:dyDescent="0.25">
      <c r="B180" s="330"/>
      <c r="C180" s="224" t="s">
        <v>211</v>
      </c>
      <c r="D180" s="225">
        <v>1600</v>
      </c>
      <c r="E180" s="224" t="s">
        <v>398</v>
      </c>
      <c r="F180" s="33"/>
      <c r="G180" s="33"/>
      <c r="H180" s="24"/>
      <c r="I180" s="12"/>
      <c r="J180" s="7"/>
      <c r="K180" s="7"/>
    </row>
    <row r="181" spans="2:11" x14ac:dyDescent="0.25">
      <c r="B181" s="330"/>
      <c r="C181" s="224" t="s">
        <v>212</v>
      </c>
      <c r="D181" s="225">
        <v>2000</v>
      </c>
      <c r="E181" s="224" t="s">
        <v>399</v>
      </c>
      <c r="F181" s="33"/>
      <c r="G181" s="33"/>
      <c r="H181" s="24"/>
      <c r="I181" s="12"/>
      <c r="J181" s="7"/>
      <c r="K181" s="7"/>
    </row>
    <row r="182" spans="2:11" x14ac:dyDescent="0.25">
      <c r="B182" s="330"/>
      <c r="C182" s="224" t="s">
        <v>214</v>
      </c>
      <c r="D182" s="225">
        <v>720</v>
      </c>
      <c r="E182" s="224" t="s">
        <v>400</v>
      </c>
      <c r="F182" s="33"/>
      <c r="G182" s="33"/>
      <c r="H182" s="24"/>
      <c r="I182" s="12"/>
      <c r="J182" s="7"/>
      <c r="K182" s="7"/>
    </row>
    <row r="183" spans="2:11" x14ac:dyDescent="0.25">
      <c r="B183" s="330"/>
      <c r="C183" s="224" t="s">
        <v>401</v>
      </c>
      <c r="D183" s="225">
        <v>600</v>
      </c>
      <c r="E183" s="224" t="s">
        <v>400</v>
      </c>
      <c r="F183" s="33"/>
      <c r="G183" s="33"/>
      <c r="H183" s="24"/>
      <c r="I183" s="12"/>
      <c r="J183" s="7"/>
      <c r="K183" s="7"/>
    </row>
    <row r="184" spans="2:11" x14ac:dyDescent="0.25">
      <c r="B184" s="330"/>
      <c r="C184" s="224" t="s">
        <v>217</v>
      </c>
      <c r="D184" s="225">
        <v>1700</v>
      </c>
      <c r="E184" s="224" t="s">
        <v>399</v>
      </c>
      <c r="F184" s="33"/>
      <c r="G184" s="33"/>
      <c r="H184" s="24"/>
      <c r="I184" s="12"/>
      <c r="J184" s="7"/>
      <c r="K184" s="7"/>
    </row>
    <row r="185" spans="2:11" x14ac:dyDescent="0.25">
      <c r="B185" s="330"/>
      <c r="C185" s="224" t="s">
        <v>402</v>
      </c>
      <c r="D185" s="225">
        <v>1500</v>
      </c>
      <c r="E185" s="224" t="s">
        <v>399</v>
      </c>
      <c r="F185" s="33"/>
      <c r="G185" s="33"/>
      <c r="H185" s="24"/>
      <c r="I185" s="12"/>
      <c r="J185" s="7"/>
      <c r="K185" s="7"/>
    </row>
    <row r="186" spans="2:11" x14ac:dyDescent="0.25">
      <c r="B186" s="330"/>
      <c r="C186" s="224" t="s">
        <v>403</v>
      </c>
      <c r="D186" s="225">
        <v>1144.67</v>
      </c>
      <c r="E186" s="224" t="s">
        <v>404</v>
      </c>
      <c r="F186" s="33"/>
      <c r="G186" s="33"/>
      <c r="H186" s="24"/>
      <c r="I186" s="12"/>
      <c r="J186" s="7"/>
      <c r="K186" s="7"/>
    </row>
    <row r="187" spans="2:11" x14ac:dyDescent="0.25">
      <c r="B187" s="330"/>
      <c r="C187" s="224" t="s">
        <v>405</v>
      </c>
      <c r="D187" s="225">
        <v>1800</v>
      </c>
      <c r="E187" s="224" t="s">
        <v>399</v>
      </c>
      <c r="F187" s="33"/>
      <c r="G187" s="33"/>
      <c r="H187" s="221"/>
      <c r="I187" s="12"/>
      <c r="J187" s="7"/>
      <c r="K187" s="7"/>
    </row>
    <row r="188" spans="2:11" x14ac:dyDescent="0.25">
      <c r="B188" s="330"/>
      <c r="C188" s="224" t="s">
        <v>406</v>
      </c>
      <c r="D188" s="225">
        <v>1586.67</v>
      </c>
      <c r="E188" s="224" t="s">
        <v>399</v>
      </c>
      <c r="F188" s="33"/>
      <c r="G188" s="33"/>
      <c r="H188" s="221"/>
      <c r="I188" s="12"/>
      <c r="J188" s="7"/>
      <c r="K188" s="7"/>
    </row>
    <row r="189" spans="2:11" x14ac:dyDescent="0.25">
      <c r="B189" s="330"/>
      <c r="C189" s="224" t="s">
        <v>407</v>
      </c>
      <c r="D189" s="225">
        <v>1700</v>
      </c>
      <c r="E189" s="224" t="s">
        <v>408</v>
      </c>
      <c r="F189" s="33"/>
      <c r="G189" s="33"/>
      <c r="H189" s="221"/>
      <c r="I189" s="12"/>
      <c r="J189" s="7"/>
      <c r="K189" s="7"/>
    </row>
    <row r="190" spans="2:11" x14ac:dyDescent="0.25">
      <c r="B190" s="330"/>
      <c r="C190" s="224" t="s">
        <v>409</v>
      </c>
      <c r="D190" s="225">
        <v>1122</v>
      </c>
      <c r="E190" s="224" t="s">
        <v>410</v>
      </c>
      <c r="F190" s="33"/>
      <c r="G190" s="33"/>
      <c r="H190" s="221"/>
      <c r="I190" s="12"/>
      <c r="J190" s="7"/>
      <c r="K190" s="7"/>
    </row>
    <row r="191" spans="2:11" x14ac:dyDescent="0.25">
      <c r="B191" s="330"/>
      <c r="C191" s="224" t="s">
        <v>411</v>
      </c>
      <c r="D191" s="225">
        <v>587.5</v>
      </c>
      <c r="E191" s="224" t="s">
        <v>412</v>
      </c>
      <c r="F191" s="33"/>
      <c r="G191" s="33"/>
      <c r="H191" s="221"/>
      <c r="I191" s="12"/>
      <c r="J191" s="7"/>
      <c r="K191" s="7"/>
    </row>
    <row r="192" spans="2:11" x14ac:dyDescent="0.25">
      <c r="B192" s="330"/>
      <c r="C192" s="224" t="s">
        <v>413</v>
      </c>
      <c r="D192" s="225">
        <v>587.5</v>
      </c>
      <c r="E192" s="224" t="s">
        <v>412</v>
      </c>
      <c r="F192" s="33"/>
      <c r="G192" s="33"/>
      <c r="H192" s="221"/>
      <c r="I192" s="12"/>
      <c r="J192" s="7"/>
      <c r="K192" s="7"/>
    </row>
    <row r="193" spans="2:11" x14ac:dyDescent="0.25">
      <c r="B193" s="330"/>
      <c r="C193" s="224" t="s">
        <v>220</v>
      </c>
      <c r="D193" s="225">
        <v>587.5</v>
      </c>
      <c r="E193" s="224" t="s">
        <v>412</v>
      </c>
      <c r="F193" s="33"/>
      <c r="G193" s="33"/>
      <c r="H193" s="221"/>
      <c r="I193" s="12"/>
      <c r="J193" s="7"/>
      <c r="K193" s="7"/>
    </row>
    <row r="194" spans="2:11" x14ac:dyDescent="0.25">
      <c r="B194" s="330"/>
      <c r="C194" s="224" t="s">
        <v>221</v>
      </c>
      <c r="D194" s="225">
        <v>587.5</v>
      </c>
      <c r="E194" s="224" t="s">
        <v>412</v>
      </c>
      <c r="F194" s="33"/>
      <c r="G194" s="33"/>
      <c r="H194" s="24"/>
      <c r="I194" s="12"/>
      <c r="J194" s="7"/>
      <c r="K194" s="7"/>
    </row>
    <row r="195" spans="2:11" x14ac:dyDescent="0.25">
      <c r="B195" s="330"/>
      <c r="C195" s="224" t="s">
        <v>222</v>
      </c>
      <c r="D195" s="225">
        <v>587.5</v>
      </c>
      <c r="E195" s="224" t="s">
        <v>412</v>
      </c>
      <c r="F195" s="33"/>
      <c r="G195" s="33"/>
      <c r="H195" s="24"/>
      <c r="I195" s="12"/>
      <c r="J195" s="7"/>
      <c r="K195" s="7"/>
    </row>
    <row r="196" spans="2:11" x14ac:dyDescent="0.25">
      <c r="B196" s="330"/>
      <c r="C196" s="224" t="s">
        <v>223</v>
      </c>
      <c r="D196" s="225">
        <v>1709.5</v>
      </c>
      <c r="E196" s="224" t="s">
        <v>414</v>
      </c>
      <c r="F196" s="33"/>
      <c r="G196" s="33"/>
      <c r="H196" s="24"/>
      <c r="I196" s="12"/>
      <c r="J196" s="7"/>
      <c r="K196" s="7"/>
    </row>
    <row r="197" spans="2:11" x14ac:dyDescent="0.25">
      <c r="B197" s="330"/>
      <c r="C197" s="224" t="s">
        <v>224</v>
      </c>
      <c r="D197" s="225">
        <v>587.5</v>
      </c>
      <c r="E197" s="224" t="s">
        <v>412</v>
      </c>
      <c r="F197" s="33"/>
      <c r="G197" s="33"/>
      <c r="H197" s="24"/>
      <c r="I197" s="12"/>
      <c r="J197" s="7"/>
      <c r="K197" s="7"/>
    </row>
    <row r="198" spans="2:11" x14ac:dyDescent="0.25">
      <c r="B198" s="330"/>
      <c r="C198" s="224" t="s">
        <v>198</v>
      </c>
      <c r="D198" s="225">
        <v>1709.5</v>
      </c>
      <c r="E198" s="224" t="s">
        <v>414</v>
      </c>
      <c r="F198" s="33"/>
      <c r="G198" s="33"/>
      <c r="H198" s="24"/>
      <c r="I198" s="12"/>
      <c r="J198" s="7"/>
      <c r="K198" s="7"/>
    </row>
    <row r="199" spans="2:11" x14ac:dyDescent="0.25">
      <c r="B199" s="330"/>
      <c r="C199" s="224" t="s">
        <v>415</v>
      </c>
      <c r="D199" s="225">
        <v>337.06</v>
      </c>
      <c r="E199" s="224" t="s">
        <v>416</v>
      </c>
      <c r="F199" s="33"/>
      <c r="G199" s="33"/>
      <c r="H199" s="24"/>
      <c r="I199" s="12"/>
      <c r="J199" s="7"/>
      <c r="K199" s="7"/>
    </row>
    <row r="200" spans="2:11" x14ac:dyDescent="0.25">
      <c r="B200" s="330"/>
      <c r="C200" s="224" t="s">
        <v>417</v>
      </c>
      <c r="D200" s="225">
        <v>1136.3599999999999</v>
      </c>
      <c r="E200" s="224" t="s">
        <v>418</v>
      </c>
      <c r="F200" s="33"/>
      <c r="G200" s="33"/>
      <c r="H200" s="24"/>
      <c r="I200" s="12"/>
      <c r="J200" s="7"/>
      <c r="K200" s="7"/>
    </row>
    <row r="201" spans="2:11" x14ac:dyDescent="0.25">
      <c r="B201" s="330"/>
      <c r="C201" s="224" t="s">
        <v>419</v>
      </c>
      <c r="D201" s="225">
        <v>681.82</v>
      </c>
      <c r="E201" s="224" t="s">
        <v>420</v>
      </c>
      <c r="F201" s="33"/>
      <c r="G201" s="33"/>
      <c r="H201" s="24"/>
      <c r="I201" s="12"/>
      <c r="J201" s="7"/>
      <c r="K201" s="7"/>
    </row>
    <row r="202" spans="2:11" x14ac:dyDescent="0.25">
      <c r="B202" s="330"/>
      <c r="C202" s="224" t="s">
        <v>421</v>
      </c>
      <c r="D202" s="225">
        <v>1750</v>
      </c>
      <c r="E202" s="224" t="s">
        <v>422</v>
      </c>
      <c r="F202" s="33"/>
      <c r="G202" s="33"/>
      <c r="H202" s="24"/>
      <c r="I202" s="12"/>
      <c r="J202" s="7"/>
      <c r="K202" s="7"/>
    </row>
    <row r="203" spans="2:11" x14ac:dyDescent="0.25">
      <c r="B203" s="330" t="s">
        <v>63</v>
      </c>
      <c r="C203" s="224" t="s">
        <v>423</v>
      </c>
      <c r="D203" s="225">
        <v>12610</v>
      </c>
      <c r="E203" s="224" t="s">
        <v>424</v>
      </c>
      <c r="F203" s="33"/>
      <c r="G203" s="33"/>
      <c r="H203" s="221"/>
      <c r="I203" s="12"/>
      <c r="J203" s="7"/>
      <c r="K203" s="7"/>
    </row>
    <row r="204" spans="2:11" x14ac:dyDescent="0.25">
      <c r="B204" s="330"/>
      <c r="C204" s="224" t="s">
        <v>425</v>
      </c>
      <c r="D204" s="225">
        <v>10407.5</v>
      </c>
      <c r="E204" s="224" t="s">
        <v>426</v>
      </c>
      <c r="F204" s="33"/>
      <c r="G204" s="33"/>
      <c r="H204" s="24"/>
      <c r="I204" s="12"/>
      <c r="J204" s="7"/>
      <c r="K204" s="7"/>
    </row>
    <row r="205" spans="2:11" x14ac:dyDescent="0.25">
      <c r="B205" s="330" t="s">
        <v>64</v>
      </c>
      <c r="C205" s="224" t="s">
        <v>427</v>
      </c>
      <c r="D205" s="225">
        <v>31589.07</v>
      </c>
      <c r="E205" s="224" t="s">
        <v>428</v>
      </c>
      <c r="F205" s="33"/>
      <c r="G205" s="33"/>
      <c r="H205" s="24"/>
      <c r="I205" s="12"/>
      <c r="J205" s="7"/>
      <c r="K205" s="7"/>
    </row>
    <row r="206" spans="2:11" x14ac:dyDescent="0.25">
      <c r="B206" s="330"/>
      <c r="C206" s="224" t="s">
        <v>429</v>
      </c>
      <c r="D206" s="225">
        <v>8313</v>
      </c>
      <c r="E206" s="224" t="s">
        <v>430</v>
      </c>
      <c r="F206" s="33"/>
      <c r="G206" s="33"/>
      <c r="H206" s="24"/>
      <c r="I206" s="12"/>
      <c r="J206" s="7"/>
      <c r="K206" s="7"/>
    </row>
    <row r="207" spans="2:11" x14ac:dyDescent="0.25">
      <c r="B207" s="330"/>
      <c r="C207" s="224" t="s">
        <v>431</v>
      </c>
      <c r="D207" s="225">
        <v>29491.82</v>
      </c>
      <c r="E207" s="224" t="s">
        <v>432</v>
      </c>
      <c r="F207" s="33"/>
      <c r="G207" s="33"/>
      <c r="H207" s="24"/>
      <c r="I207" s="12"/>
      <c r="J207" s="7"/>
      <c r="K207" s="7"/>
    </row>
    <row r="208" spans="2:11" x14ac:dyDescent="0.25">
      <c r="B208" s="330"/>
      <c r="C208" s="224" t="s">
        <v>433</v>
      </c>
      <c r="D208" s="225">
        <v>28600</v>
      </c>
      <c r="E208" s="224" t="s">
        <v>434</v>
      </c>
      <c r="F208" s="33"/>
      <c r="G208" s="33"/>
      <c r="H208" s="24"/>
      <c r="I208" s="12"/>
      <c r="J208" s="7"/>
      <c r="K208" s="7"/>
    </row>
    <row r="209" spans="2:11" x14ac:dyDescent="0.25">
      <c r="B209" s="330"/>
      <c r="C209" s="224" t="s">
        <v>230</v>
      </c>
      <c r="D209" s="225">
        <v>3000</v>
      </c>
      <c r="E209" s="224" t="s">
        <v>435</v>
      </c>
      <c r="F209" s="33"/>
      <c r="G209" s="33"/>
      <c r="H209" s="24"/>
      <c r="I209" s="12"/>
      <c r="J209" s="7"/>
      <c r="K209" s="7"/>
    </row>
    <row r="210" spans="2:11" x14ac:dyDescent="0.25">
      <c r="B210" s="330" t="s">
        <v>65</v>
      </c>
      <c r="C210" s="224" t="s">
        <v>436</v>
      </c>
      <c r="D210" s="225">
        <v>4818</v>
      </c>
      <c r="E210" s="224" t="s">
        <v>446</v>
      </c>
      <c r="F210" s="33"/>
      <c r="G210" s="33"/>
      <c r="H210" s="221"/>
      <c r="I210" s="12"/>
      <c r="J210" s="7"/>
      <c r="K210" s="7"/>
    </row>
    <row r="211" spans="2:11" x14ac:dyDescent="0.25">
      <c r="B211" s="330"/>
      <c r="C211" s="224" t="s">
        <v>437</v>
      </c>
      <c r="D211" s="225">
        <v>2436.38</v>
      </c>
      <c r="E211" s="224" t="s">
        <v>447</v>
      </c>
      <c r="F211" s="33"/>
      <c r="G211" s="33"/>
      <c r="H211" s="221"/>
      <c r="I211" s="12"/>
      <c r="J211" s="7"/>
      <c r="K211" s="7"/>
    </row>
    <row r="212" spans="2:11" x14ac:dyDescent="0.25">
      <c r="B212" s="330"/>
      <c r="C212" s="224" t="s">
        <v>438</v>
      </c>
      <c r="D212" s="225">
        <v>7892.12</v>
      </c>
      <c r="E212" s="224" t="s">
        <v>448</v>
      </c>
      <c r="F212" s="33"/>
      <c r="G212" s="33"/>
      <c r="H212" s="221"/>
      <c r="I212" s="12"/>
      <c r="J212" s="7"/>
      <c r="K212" s="7"/>
    </row>
    <row r="213" spans="2:11" x14ac:dyDescent="0.25">
      <c r="B213" s="330"/>
      <c r="C213" s="224" t="s">
        <v>439</v>
      </c>
      <c r="D213" s="225">
        <v>18194.52</v>
      </c>
      <c r="E213" s="224" t="s">
        <v>440</v>
      </c>
      <c r="F213" s="33"/>
      <c r="G213" s="33"/>
      <c r="H213" s="221"/>
      <c r="I213" s="12"/>
      <c r="J213" s="7"/>
      <c r="K213" s="7"/>
    </row>
    <row r="214" spans="2:11" x14ac:dyDescent="0.25">
      <c r="B214" s="330"/>
      <c r="C214" s="224" t="s">
        <v>441</v>
      </c>
      <c r="D214" s="225">
        <v>6721.29</v>
      </c>
      <c r="E214" s="224" t="s">
        <v>449</v>
      </c>
      <c r="F214" s="33"/>
      <c r="G214" s="33"/>
      <c r="H214" s="221"/>
      <c r="I214" s="12"/>
      <c r="J214" s="7"/>
      <c r="K214" s="7"/>
    </row>
    <row r="215" spans="2:11" x14ac:dyDescent="0.25">
      <c r="B215" s="330"/>
      <c r="C215" s="224" t="s">
        <v>442</v>
      </c>
      <c r="D215" s="225">
        <v>547.5</v>
      </c>
      <c r="E215" s="224" t="s">
        <v>443</v>
      </c>
      <c r="F215" s="33"/>
      <c r="G215" s="33"/>
      <c r="H215" s="221"/>
      <c r="I215" s="12"/>
      <c r="J215" s="7"/>
      <c r="K215" s="7"/>
    </row>
    <row r="216" spans="2:11" x14ac:dyDescent="0.25">
      <c r="B216" s="330"/>
      <c r="C216" s="224" t="s">
        <v>444</v>
      </c>
      <c r="D216" s="225">
        <v>7500.75</v>
      </c>
      <c r="E216" s="259" t="s">
        <v>445</v>
      </c>
      <c r="F216" s="33"/>
      <c r="G216" s="33"/>
      <c r="H216" s="24"/>
      <c r="I216" s="12"/>
      <c r="J216" s="7"/>
      <c r="K216" s="7"/>
    </row>
    <row r="217" spans="2:11" ht="15" customHeight="1" x14ac:dyDescent="0.25">
      <c r="B217" s="7"/>
      <c r="C217" s="7"/>
      <c r="D217" s="7"/>
      <c r="E217" s="7"/>
      <c r="F217" s="7"/>
      <c r="G217" s="7"/>
      <c r="H217" s="36"/>
      <c r="I217" s="12"/>
      <c r="J217" s="7"/>
      <c r="K217" s="7"/>
    </row>
    <row r="218" spans="2:11" x14ac:dyDescent="0.25">
      <c r="B218" s="306" t="s">
        <v>66</v>
      </c>
      <c r="C218" s="306"/>
      <c r="D218" s="306"/>
      <c r="E218" s="7"/>
      <c r="F218" s="7"/>
      <c r="G218" s="7"/>
      <c r="H218" s="36"/>
      <c r="I218" s="12"/>
      <c r="J218" s="7"/>
      <c r="K218" s="7"/>
    </row>
    <row r="219" spans="2:11" ht="25.5" x14ac:dyDescent="0.25">
      <c r="B219" s="253" t="s">
        <v>67</v>
      </c>
      <c r="C219" s="253" t="s">
        <v>68</v>
      </c>
      <c r="D219" s="244" t="s">
        <v>52</v>
      </c>
      <c r="E219" s="7"/>
      <c r="F219" s="7"/>
      <c r="G219" s="7"/>
      <c r="H219" s="36"/>
      <c r="I219" s="12"/>
      <c r="J219" s="7"/>
      <c r="K219" s="7"/>
    </row>
    <row r="220" spans="2:11" ht="39" customHeight="1" x14ac:dyDescent="0.25">
      <c r="B220" s="245" t="s">
        <v>87</v>
      </c>
      <c r="C220" s="102" t="s">
        <v>189</v>
      </c>
      <c r="D220" s="237" t="s">
        <v>450</v>
      </c>
      <c r="E220" s="7"/>
      <c r="F220" s="7"/>
      <c r="G220" s="7"/>
      <c r="H220" s="36"/>
      <c r="I220" s="12"/>
      <c r="J220" s="7"/>
      <c r="K220" s="7"/>
    </row>
    <row r="221" spans="2:11" ht="38.25" x14ac:dyDescent="0.25">
      <c r="B221" s="179" t="s">
        <v>104</v>
      </c>
      <c r="C221" s="50" t="s">
        <v>189</v>
      </c>
      <c r="D221" s="260" t="s">
        <v>451</v>
      </c>
      <c r="E221" s="7"/>
      <c r="F221" s="7"/>
      <c r="G221" s="7"/>
      <c r="H221" s="36"/>
      <c r="I221" s="12"/>
      <c r="J221" s="7"/>
      <c r="K221" s="7"/>
    </row>
    <row r="222" spans="2:11" ht="15" customHeight="1" x14ac:dyDescent="0.25">
      <c r="B222" s="12"/>
      <c r="C222" s="12"/>
      <c r="D222" s="12"/>
      <c r="E222" s="7"/>
      <c r="F222" s="7"/>
      <c r="G222" s="7"/>
      <c r="H222" s="36"/>
      <c r="I222" s="12"/>
      <c r="J222" s="7"/>
      <c r="K222" s="7"/>
    </row>
    <row r="223" spans="2:11" x14ac:dyDescent="0.25">
      <c r="B223" s="314" t="s">
        <v>101</v>
      </c>
      <c r="C223" s="314"/>
      <c r="D223" s="314"/>
      <c r="E223" s="314"/>
      <c r="F223" s="314"/>
      <c r="G223" s="314"/>
      <c r="H223" s="36"/>
      <c r="I223" s="12"/>
      <c r="J223" s="7"/>
      <c r="K223" s="7"/>
    </row>
    <row r="224" spans="2:11" ht="16.5" customHeight="1" x14ac:dyDescent="0.25">
      <c r="B224" s="331" t="s">
        <v>102</v>
      </c>
      <c r="C224" s="331" t="s">
        <v>103</v>
      </c>
      <c r="D224" s="331"/>
      <c r="E224" s="331"/>
      <c r="F224" s="331"/>
      <c r="G224" s="331" t="s">
        <v>52</v>
      </c>
      <c r="H224" s="36"/>
      <c r="I224" s="12"/>
      <c r="J224" s="7"/>
      <c r="K224" s="7"/>
    </row>
    <row r="225" spans="2:11" ht="16.5" customHeight="1" x14ac:dyDescent="0.25">
      <c r="B225" s="331"/>
      <c r="C225" s="331" t="s">
        <v>25</v>
      </c>
      <c r="D225" s="331"/>
      <c r="E225" s="331" t="s">
        <v>26</v>
      </c>
      <c r="F225" s="331"/>
      <c r="G225" s="331"/>
      <c r="H225" s="36"/>
      <c r="I225" s="12"/>
      <c r="J225" s="7"/>
      <c r="K225" s="7"/>
    </row>
    <row r="226" spans="2:11" ht="16.5" customHeight="1" x14ac:dyDescent="0.25">
      <c r="B226" s="331"/>
      <c r="C226" s="244" t="s">
        <v>27</v>
      </c>
      <c r="D226" s="244" t="s">
        <v>28</v>
      </c>
      <c r="E226" s="244" t="s">
        <v>27</v>
      </c>
      <c r="F226" s="244" t="s">
        <v>29</v>
      </c>
      <c r="G226" s="331"/>
      <c r="H226" s="36"/>
      <c r="I226" s="12"/>
      <c r="J226" s="7"/>
      <c r="K226" s="7"/>
    </row>
    <row r="227" spans="2:11" x14ac:dyDescent="0.25">
      <c r="B227" s="171" t="s">
        <v>34</v>
      </c>
      <c r="C227" s="218"/>
      <c r="D227" s="218"/>
      <c r="E227" s="218"/>
      <c r="F227" s="227"/>
      <c r="G227" s="261"/>
      <c r="H227" s="36"/>
      <c r="I227" s="12"/>
      <c r="J227" s="7"/>
      <c r="K227" s="7"/>
    </row>
    <row r="228" spans="2:11" x14ac:dyDescent="0.25">
      <c r="B228" s="186" t="s">
        <v>170</v>
      </c>
      <c r="C228" s="220"/>
      <c r="D228" s="220"/>
      <c r="E228" s="220"/>
      <c r="F228" s="226"/>
      <c r="G228" s="237"/>
      <c r="H228" s="36"/>
      <c r="I228" s="12"/>
      <c r="J228" s="7"/>
      <c r="K228" s="7"/>
    </row>
    <row r="229" spans="2:11" x14ac:dyDescent="0.25">
      <c r="B229" s="171" t="s">
        <v>171</v>
      </c>
      <c r="C229" s="218">
        <v>6</v>
      </c>
      <c r="D229" s="227">
        <v>117353.08</v>
      </c>
      <c r="E229" s="218">
        <v>4</v>
      </c>
      <c r="F229" s="227">
        <v>36252.449999999997</v>
      </c>
      <c r="G229" s="280" t="s">
        <v>171</v>
      </c>
      <c r="H229" s="36"/>
      <c r="I229" s="12"/>
      <c r="J229" s="7"/>
      <c r="K229" s="7"/>
    </row>
    <row r="230" spans="2:11" x14ac:dyDescent="0.25">
      <c r="B230" s="186" t="s">
        <v>172</v>
      </c>
      <c r="C230" s="220">
        <v>1</v>
      </c>
      <c r="D230" s="226">
        <v>140400</v>
      </c>
      <c r="E230" s="220">
        <v>1</v>
      </c>
      <c r="F230" s="226">
        <v>40560</v>
      </c>
      <c r="G230" s="282" t="s">
        <v>257</v>
      </c>
      <c r="H230" s="36"/>
      <c r="I230" s="12"/>
      <c r="J230" s="7"/>
      <c r="K230" s="7"/>
    </row>
    <row r="231" spans="2:11" x14ac:dyDescent="0.25">
      <c r="B231" s="171" t="s">
        <v>173</v>
      </c>
      <c r="C231" s="218"/>
      <c r="D231" s="227"/>
      <c r="E231" s="218"/>
      <c r="F231" s="227"/>
      <c r="G231" s="275"/>
      <c r="H231" s="36"/>
      <c r="I231" s="12"/>
      <c r="J231" s="7"/>
      <c r="K231" s="7"/>
    </row>
    <row r="232" spans="2:11" x14ac:dyDescent="0.25">
      <c r="B232" s="186" t="s">
        <v>174</v>
      </c>
      <c r="C232" s="220"/>
      <c r="D232" s="226"/>
      <c r="E232" s="220"/>
      <c r="F232" s="226"/>
      <c r="G232" s="277"/>
      <c r="H232" s="36"/>
      <c r="I232" s="12"/>
      <c r="J232" s="7"/>
      <c r="K232" s="7"/>
    </row>
    <row r="233" spans="2:11" x14ac:dyDescent="0.25">
      <c r="B233" s="171" t="s">
        <v>175</v>
      </c>
      <c r="C233" s="218"/>
      <c r="D233" s="227"/>
      <c r="E233" s="218"/>
      <c r="F233" s="227"/>
      <c r="G233" s="275"/>
      <c r="H233" s="36"/>
      <c r="I233" s="12"/>
      <c r="J233" s="7"/>
      <c r="K233" s="7"/>
    </row>
    <row r="234" spans="2:11" x14ac:dyDescent="0.25">
      <c r="B234" s="186" t="s">
        <v>37</v>
      </c>
      <c r="C234" s="220"/>
      <c r="D234" s="226"/>
      <c r="E234" s="220"/>
      <c r="F234" s="226"/>
      <c r="G234" s="277"/>
      <c r="H234" s="36"/>
      <c r="I234" s="12"/>
      <c r="J234" s="7"/>
      <c r="K234" s="7"/>
    </row>
    <row r="235" spans="2:11" x14ac:dyDescent="0.25">
      <c r="B235" s="171" t="s">
        <v>176</v>
      </c>
      <c r="C235" s="218">
        <v>18</v>
      </c>
      <c r="D235" s="227">
        <v>61309.3</v>
      </c>
      <c r="E235" s="218">
        <v>13</v>
      </c>
      <c r="F235" s="227">
        <v>54043.91</v>
      </c>
      <c r="G235" s="280" t="s">
        <v>176</v>
      </c>
      <c r="H235" s="36"/>
      <c r="I235" s="12"/>
      <c r="J235" s="7"/>
      <c r="K235" s="7"/>
    </row>
    <row r="236" spans="2:11" x14ac:dyDescent="0.25">
      <c r="B236" s="186" t="s">
        <v>31</v>
      </c>
      <c r="C236" s="220"/>
      <c r="D236" s="226"/>
      <c r="E236" s="220"/>
      <c r="F236" s="226"/>
      <c r="G236" s="278"/>
      <c r="H236" s="36"/>
      <c r="I236" s="12"/>
      <c r="J236" s="7"/>
      <c r="K236" s="7"/>
    </row>
    <row r="237" spans="2:11" x14ac:dyDescent="0.25">
      <c r="B237" s="171" t="s">
        <v>32</v>
      </c>
      <c r="C237" s="218"/>
      <c r="D237" s="227"/>
      <c r="E237" s="218"/>
      <c r="F237" s="227"/>
      <c r="G237" s="275"/>
      <c r="H237" s="36"/>
      <c r="I237" s="12"/>
      <c r="J237" s="7"/>
      <c r="K237" s="7"/>
    </row>
    <row r="238" spans="2:11" x14ac:dyDescent="0.25">
      <c r="B238" s="186" t="s">
        <v>33</v>
      </c>
      <c r="C238" s="220"/>
      <c r="D238" s="226"/>
      <c r="E238" s="220"/>
      <c r="F238" s="226"/>
      <c r="G238" s="277"/>
      <c r="H238" s="36"/>
      <c r="I238" s="12"/>
      <c r="J238" s="7"/>
      <c r="K238" s="7"/>
    </row>
    <row r="239" spans="2:11" x14ac:dyDescent="0.25">
      <c r="B239" s="171" t="s">
        <v>177</v>
      </c>
      <c r="C239" s="218"/>
      <c r="D239" s="227"/>
      <c r="E239" s="218"/>
      <c r="F239" s="227"/>
      <c r="G239" s="275"/>
      <c r="H239" s="36"/>
      <c r="I239" s="12"/>
      <c r="J239" s="7"/>
      <c r="K239" s="7"/>
    </row>
    <row r="240" spans="2:11" x14ac:dyDescent="0.25">
      <c r="B240" s="186" t="s">
        <v>35</v>
      </c>
      <c r="C240" s="220"/>
      <c r="D240" s="226"/>
      <c r="E240" s="220"/>
      <c r="F240" s="226"/>
      <c r="G240" s="277"/>
      <c r="H240" s="36"/>
      <c r="I240" s="12"/>
      <c r="J240" s="7"/>
      <c r="K240" s="7"/>
    </row>
    <row r="241" spans="2:11" x14ac:dyDescent="0.25">
      <c r="B241" s="171" t="s">
        <v>36</v>
      </c>
      <c r="C241" s="218">
        <v>4</v>
      </c>
      <c r="D241" s="227">
        <v>116363.01</v>
      </c>
      <c r="E241" s="218">
        <v>3</v>
      </c>
      <c r="F241" s="227">
        <v>92057.01</v>
      </c>
      <c r="G241" s="280" t="s">
        <v>36</v>
      </c>
      <c r="H241" s="36"/>
      <c r="I241" s="12"/>
      <c r="J241" s="7"/>
      <c r="K241" s="7"/>
    </row>
    <row r="242" spans="2:11" x14ac:dyDescent="0.25">
      <c r="B242" s="186" t="s">
        <v>38</v>
      </c>
      <c r="C242" s="220"/>
      <c r="D242" s="226"/>
      <c r="E242" s="220"/>
      <c r="F242" s="226"/>
      <c r="G242" s="262"/>
      <c r="H242" s="36"/>
      <c r="I242" s="12"/>
      <c r="J242" s="7"/>
      <c r="K242" s="7"/>
    </row>
    <row r="243" spans="2:11" x14ac:dyDescent="0.25">
      <c r="B243" s="171" t="s">
        <v>178</v>
      </c>
      <c r="C243" s="218"/>
      <c r="D243" s="227"/>
      <c r="E243" s="218"/>
      <c r="F243" s="227"/>
      <c r="G243" s="261"/>
      <c r="H243" s="36"/>
      <c r="I243" s="12"/>
      <c r="J243" s="7"/>
      <c r="K243" s="7"/>
    </row>
    <row r="244" spans="2:11" x14ac:dyDescent="0.25">
      <c r="B244" s="186" t="s">
        <v>179</v>
      </c>
      <c r="C244" s="220"/>
      <c r="D244" s="226"/>
      <c r="E244" s="220"/>
      <c r="F244" s="226"/>
      <c r="G244" s="262"/>
      <c r="H244" s="36"/>
      <c r="I244" s="12"/>
      <c r="J244" s="7"/>
      <c r="K244" s="7"/>
    </row>
    <row r="245" spans="2:11" x14ac:dyDescent="0.25">
      <c r="B245" s="171" t="s">
        <v>180</v>
      </c>
      <c r="C245" s="218"/>
      <c r="D245" s="218"/>
      <c r="E245" s="218"/>
      <c r="F245" s="227"/>
      <c r="G245" s="261"/>
      <c r="H245" s="36"/>
      <c r="I245" s="12"/>
      <c r="J245" s="7"/>
      <c r="K245" s="7"/>
    </row>
    <row r="246" spans="2:11" x14ac:dyDescent="0.25">
      <c r="B246" s="186" t="s">
        <v>181</v>
      </c>
      <c r="C246" s="220"/>
      <c r="D246" s="220"/>
      <c r="E246" s="220"/>
      <c r="F246" s="226"/>
      <c r="G246" s="262"/>
      <c r="H246" s="36"/>
      <c r="I246" s="12"/>
      <c r="J246" s="7"/>
      <c r="K246" s="7"/>
    </row>
    <row r="247" spans="2:11" x14ac:dyDescent="0.25">
      <c r="B247" s="171" t="s">
        <v>182</v>
      </c>
      <c r="C247" s="218"/>
      <c r="D247" s="218"/>
      <c r="E247" s="218"/>
      <c r="F247" s="227"/>
      <c r="G247" s="261"/>
      <c r="H247" s="36"/>
      <c r="I247" s="12"/>
      <c r="J247" s="7"/>
      <c r="K247" s="7"/>
    </row>
    <row r="248" spans="2:11" x14ac:dyDescent="0.25">
      <c r="B248" s="186" t="s">
        <v>183</v>
      </c>
      <c r="C248" s="220"/>
      <c r="D248" s="220"/>
      <c r="E248" s="220"/>
      <c r="F248" s="226"/>
      <c r="G248" s="262"/>
      <c r="H248" s="36"/>
      <c r="I248" s="12"/>
      <c r="J248" s="7"/>
      <c r="K248" s="7"/>
    </row>
    <row r="249" spans="2:11" x14ac:dyDescent="0.25">
      <c r="B249" s="171" t="s">
        <v>39</v>
      </c>
      <c r="C249" s="218"/>
      <c r="D249" s="218"/>
      <c r="E249" s="218"/>
      <c r="F249" s="227"/>
      <c r="G249" s="261"/>
      <c r="H249" s="36"/>
      <c r="I249" s="12"/>
      <c r="J249" s="7"/>
      <c r="K249" s="7"/>
    </row>
    <row r="250" spans="2:11" ht="15" customHeight="1" x14ac:dyDescent="0.25">
      <c r="B250" s="23"/>
      <c r="C250" s="15"/>
      <c r="D250" s="7"/>
      <c r="E250" s="7"/>
      <c r="F250" s="7"/>
      <c r="G250" s="7"/>
      <c r="H250" s="36"/>
      <c r="I250" s="12"/>
      <c r="J250" s="7"/>
      <c r="K250" s="7"/>
    </row>
    <row r="251" spans="2:11" ht="15" customHeight="1" x14ac:dyDescent="0.25">
      <c r="B251" s="306" t="s">
        <v>40</v>
      </c>
      <c r="C251" s="306"/>
      <c r="D251" s="306"/>
      <c r="E251" s="306"/>
      <c r="F251" s="7"/>
      <c r="G251" s="7"/>
      <c r="H251" s="36"/>
      <c r="I251" s="12"/>
      <c r="J251" s="7"/>
      <c r="K251" s="7"/>
    </row>
    <row r="252" spans="2:11" ht="25.5" x14ac:dyDescent="0.25">
      <c r="B252" s="239" t="s">
        <v>165</v>
      </c>
      <c r="C252" s="239" t="s">
        <v>166</v>
      </c>
      <c r="D252" s="239" t="s">
        <v>41</v>
      </c>
      <c r="E252" s="253" t="s">
        <v>52</v>
      </c>
      <c r="F252" s="7"/>
      <c r="G252" s="7"/>
      <c r="H252" s="36"/>
      <c r="I252" s="12"/>
      <c r="J252" s="7"/>
      <c r="K252" s="7"/>
    </row>
    <row r="253" spans="2:11" ht="30.75" customHeight="1" x14ac:dyDescent="0.25">
      <c r="B253" s="49" t="s">
        <v>519</v>
      </c>
      <c r="C253" s="49" t="s">
        <v>476</v>
      </c>
      <c r="D253" s="136">
        <v>18681.41</v>
      </c>
      <c r="E253" s="278" t="s">
        <v>452</v>
      </c>
      <c r="F253" s="7"/>
      <c r="G253" s="7"/>
      <c r="H253" s="36"/>
      <c r="I253" s="12"/>
      <c r="J253" s="7"/>
      <c r="K253" s="7"/>
    </row>
    <row r="254" spans="2:11" ht="30.75" customHeight="1" x14ac:dyDescent="0.25">
      <c r="B254" s="50" t="s">
        <v>519</v>
      </c>
      <c r="C254" s="50" t="s">
        <v>477</v>
      </c>
      <c r="D254" s="135">
        <v>25913.48</v>
      </c>
      <c r="E254" s="274" t="s">
        <v>481</v>
      </c>
      <c r="F254" s="7"/>
      <c r="G254" s="7"/>
      <c r="H254" s="36"/>
      <c r="I254" s="12"/>
      <c r="J254" s="7"/>
      <c r="K254" s="7"/>
    </row>
    <row r="255" spans="2:11" ht="30.75" customHeight="1" x14ac:dyDescent="0.25">
      <c r="B255" s="49" t="s">
        <v>519</v>
      </c>
      <c r="C255" s="49" t="s">
        <v>478</v>
      </c>
      <c r="D255" s="136">
        <v>20225.77</v>
      </c>
      <c r="E255" s="278" t="s">
        <v>453</v>
      </c>
      <c r="F255" s="7"/>
      <c r="G255" s="7"/>
      <c r="H255" s="36"/>
      <c r="I255" s="12"/>
      <c r="J255" s="7"/>
      <c r="K255" s="7"/>
    </row>
    <row r="256" spans="2:11" ht="30.75" customHeight="1" x14ac:dyDescent="0.25">
      <c r="B256" s="50" t="s">
        <v>519</v>
      </c>
      <c r="C256" s="50" t="s">
        <v>479</v>
      </c>
      <c r="D256" s="135">
        <v>5162.72</v>
      </c>
      <c r="E256" s="274" t="s">
        <v>454</v>
      </c>
      <c r="F256" s="7"/>
      <c r="G256" s="7"/>
      <c r="H256" s="36"/>
      <c r="I256" s="12"/>
      <c r="J256" s="7"/>
      <c r="K256" s="7"/>
    </row>
    <row r="257" spans="2:11" ht="30.75" customHeight="1" x14ac:dyDescent="0.25">
      <c r="B257" s="49" t="s">
        <v>519</v>
      </c>
      <c r="C257" s="49" t="s">
        <v>480</v>
      </c>
      <c r="D257" s="136">
        <v>37364.400000000001</v>
      </c>
      <c r="E257" s="278" t="s">
        <v>455</v>
      </c>
      <c r="F257" s="7"/>
      <c r="G257" s="7"/>
      <c r="H257" s="36"/>
      <c r="I257" s="12"/>
      <c r="J257" s="7"/>
      <c r="K257" s="7"/>
    </row>
    <row r="258" spans="2:11" ht="15" customHeight="1" x14ac:dyDescent="0.25">
      <c r="B258" s="32"/>
      <c r="C258" s="32"/>
      <c r="D258" s="31"/>
      <c r="E258" s="31"/>
      <c r="F258" s="31"/>
      <c r="G258" s="31"/>
      <c r="H258" s="34"/>
    </row>
    <row r="259" spans="2:11" x14ac:dyDescent="0.25">
      <c r="B259" s="314" t="s">
        <v>342</v>
      </c>
      <c r="C259" s="314"/>
      <c r="D259" s="314"/>
      <c r="E259" s="314"/>
      <c r="F259" s="314"/>
      <c r="G259" s="314"/>
      <c r="H259" s="34"/>
    </row>
    <row r="260" spans="2:11" ht="51" x14ac:dyDescent="0.25">
      <c r="B260" s="239" t="s">
        <v>43</v>
      </c>
      <c r="C260" s="239" t="s">
        <v>461</v>
      </c>
      <c r="D260" s="239" t="s">
        <v>462</v>
      </c>
      <c r="E260" s="239" t="s">
        <v>463</v>
      </c>
      <c r="F260" s="239" t="s">
        <v>464</v>
      </c>
      <c r="G260" s="253" t="s">
        <v>52</v>
      </c>
      <c r="H260" s="34"/>
    </row>
    <row r="261" spans="2:11" ht="127.5" x14ac:dyDescent="0.25">
      <c r="B261" s="102" t="s">
        <v>271</v>
      </c>
      <c r="C261" s="229" t="s">
        <v>520</v>
      </c>
      <c r="D261" s="153" t="s">
        <v>456</v>
      </c>
      <c r="E261" s="166" t="s">
        <v>465</v>
      </c>
      <c r="F261" s="284" t="s">
        <v>523</v>
      </c>
      <c r="G261" s="278" t="s">
        <v>521</v>
      </c>
      <c r="H261" s="34"/>
    </row>
    <row r="262" spans="2:11" ht="318.75" x14ac:dyDescent="0.25">
      <c r="B262" s="332" t="s">
        <v>271</v>
      </c>
      <c r="C262" s="228" t="s">
        <v>467</v>
      </c>
      <c r="D262" s="333" t="s">
        <v>457</v>
      </c>
      <c r="E262" s="334" t="s">
        <v>465</v>
      </c>
      <c r="F262" s="335" t="s">
        <v>524</v>
      </c>
      <c r="G262" s="336" t="s">
        <v>522</v>
      </c>
      <c r="H262" s="34"/>
    </row>
    <row r="263" spans="2:11" ht="153" x14ac:dyDescent="0.25">
      <c r="B263" s="332"/>
      <c r="C263" s="228" t="s">
        <v>468</v>
      </c>
      <c r="D263" s="333"/>
      <c r="E263" s="334"/>
      <c r="F263" s="332"/>
      <c r="G263" s="336"/>
      <c r="H263" s="34"/>
    </row>
    <row r="264" spans="2:11" ht="255" x14ac:dyDescent="0.25">
      <c r="B264" s="332"/>
      <c r="C264" s="228" t="s">
        <v>469</v>
      </c>
      <c r="D264" s="333"/>
      <c r="E264" s="334"/>
      <c r="F264" s="332"/>
      <c r="G264" s="336"/>
      <c r="H264" s="34"/>
    </row>
    <row r="265" spans="2:11" ht="114.75" x14ac:dyDescent="0.25">
      <c r="B265" s="332"/>
      <c r="C265" s="228" t="s">
        <v>470</v>
      </c>
      <c r="D265" s="333"/>
      <c r="E265" s="334"/>
      <c r="F265" s="332"/>
      <c r="G265" s="336"/>
      <c r="H265" s="34"/>
    </row>
    <row r="266" spans="2:11" ht="204" x14ac:dyDescent="0.25">
      <c r="B266" s="337" t="s">
        <v>271</v>
      </c>
      <c r="C266" s="229" t="s">
        <v>471</v>
      </c>
      <c r="D266" s="338" t="s">
        <v>458</v>
      </c>
      <c r="E266" s="339" t="s">
        <v>466</v>
      </c>
      <c r="F266" s="337" t="s">
        <v>525</v>
      </c>
      <c r="G266" s="303" t="s">
        <v>527</v>
      </c>
      <c r="H266" s="34"/>
    </row>
    <row r="267" spans="2:11" ht="165.75" x14ac:dyDescent="0.25">
      <c r="B267" s="337"/>
      <c r="C267" s="229" t="s">
        <v>472</v>
      </c>
      <c r="D267" s="338"/>
      <c r="E267" s="339"/>
      <c r="F267" s="337"/>
      <c r="G267" s="303"/>
      <c r="H267" s="34"/>
    </row>
    <row r="268" spans="2:11" ht="204" x14ac:dyDescent="0.25">
      <c r="B268" s="340" t="s">
        <v>271</v>
      </c>
      <c r="C268" s="263" t="s">
        <v>473</v>
      </c>
      <c r="D268" s="340" t="s">
        <v>459</v>
      </c>
      <c r="E268" s="341" t="s">
        <v>465</v>
      </c>
      <c r="F268" s="340" t="s">
        <v>526</v>
      </c>
      <c r="G268" s="336" t="s">
        <v>528</v>
      </c>
      <c r="H268" s="34"/>
    </row>
    <row r="269" spans="2:11" ht="140.25" x14ac:dyDescent="0.25">
      <c r="B269" s="340"/>
      <c r="C269" s="263" t="s">
        <v>474</v>
      </c>
      <c r="D269" s="340"/>
      <c r="E269" s="341"/>
      <c r="F269" s="340"/>
      <c r="G269" s="336"/>
      <c r="H269" s="34"/>
    </row>
    <row r="270" spans="2:11" ht="76.5" x14ac:dyDescent="0.25">
      <c r="B270" s="340"/>
      <c r="C270" s="264" t="s">
        <v>475</v>
      </c>
      <c r="D270" s="340"/>
      <c r="E270" s="341"/>
      <c r="F270" s="340"/>
      <c r="G270" s="336"/>
      <c r="H270" s="34"/>
    </row>
  </sheetData>
  <mergeCells count="86">
    <mergeCell ref="B268:B270"/>
    <mergeCell ref="D268:D270"/>
    <mergeCell ref="E268:E270"/>
    <mergeCell ref="F268:F270"/>
    <mergeCell ref="G268:G270"/>
    <mergeCell ref="F262:F265"/>
    <mergeCell ref="G262:G265"/>
    <mergeCell ref="B266:B267"/>
    <mergeCell ref="D266:D267"/>
    <mergeCell ref="E266:E267"/>
    <mergeCell ref="F266:F267"/>
    <mergeCell ref="G266:G267"/>
    <mergeCell ref="B203:B204"/>
    <mergeCell ref="B210:B216"/>
    <mergeCell ref="B262:B265"/>
    <mergeCell ref="D262:D265"/>
    <mergeCell ref="E262:E265"/>
    <mergeCell ref="B65:D65"/>
    <mergeCell ref="B169:G169"/>
    <mergeCell ref="B251:E251"/>
    <mergeCell ref="B176:E176"/>
    <mergeCell ref="B259:G259"/>
    <mergeCell ref="G171:G174"/>
    <mergeCell ref="B178:B202"/>
    <mergeCell ref="B205:B209"/>
    <mergeCell ref="B224:B226"/>
    <mergeCell ref="B218:D218"/>
    <mergeCell ref="B223:G223"/>
    <mergeCell ref="C224:F224"/>
    <mergeCell ref="G224:G226"/>
    <mergeCell ref="C225:D225"/>
    <mergeCell ref="E225:F225"/>
    <mergeCell ref="B128:B136"/>
    <mergeCell ref="B48:L48"/>
    <mergeCell ref="B57:E57"/>
    <mergeCell ref="G49:G50"/>
    <mergeCell ref="J49:J50"/>
    <mergeCell ref="K49:K50"/>
    <mergeCell ref="L49:L50"/>
    <mergeCell ref="B49:B50"/>
    <mergeCell ref="C49:C50"/>
    <mergeCell ref="D49:D50"/>
    <mergeCell ref="E49:F49"/>
    <mergeCell ref="H49:I49"/>
    <mergeCell ref="B53:D53"/>
    <mergeCell ref="B55:D55"/>
    <mergeCell ref="B27:C27"/>
    <mergeCell ref="D29:F29"/>
    <mergeCell ref="B33:C33"/>
    <mergeCell ref="B34:C34"/>
    <mergeCell ref="B41:C41"/>
    <mergeCell ref="B4:G4"/>
    <mergeCell ref="B5:C5"/>
    <mergeCell ref="B26:C26"/>
    <mergeCell ref="B10:C10"/>
    <mergeCell ref="B15:C15"/>
    <mergeCell ref="B16:C16"/>
    <mergeCell ref="B1:L3"/>
    <mergeCell ref="B168:G168"/>
    <mergeCell ref="B109:E109"/>
    <mergeCell ref="B110:B111"/>
    <mergeCell ref="C110:C111"/>
    <mergeCell ref="D110:D111"/>
    <mergeCell ref="E110:E111"/>
    <mergeCell ref="B144:D144"/>
    <mergeCell ref="B160:E160"/>
    <mergeCell ref="B137:B138"/>
    <mergeCell ref="B140:E140"/>
    <mergeCell ref="B118:G118"/>
    <mergeCell ref="B120:B122"/>
    <mergeCell ref="B123:B127"/>
    <mergeCell ref="D146:D158"/>
    <mergeCell ref="C164:C166"/>
    <mergeCell ref="D164:D166"/>
    <mergeCell ref="D67:D69"/>
    <mergeCell ref="F73:F74"/>
    <mergeCell ref="B84:F84"/>
    <mergeCell ref="B92:G92"/>
    <mergeCell ref="B93:G93"/>
    <mergeCell ref="B71:F71"/>
    <mergeCell ref="D81:D82"/>
    <mergeCell ref="E164:E166"/>
    <mergeCell ref="B104:I104"/>
    <mergeCell ref="B108:E108"/>
    <mergeCell ref="B79:D79"/>
    <mergeCell ref="B103:I103"/>
  </mergeCells>
  <hyperlinks>
    <hyperlink ref="C22" r:id="rId1" xr:uid="{00000000-0004-0000-0000-000000000000}"/>
    <hyperlink ref="C23" r:id="rId2" xr:uid="{00000000-0004-0000-0000-000001000000}"/>
    <hyperlink ref="C31" r:id="rId3" xr:uid="{00000000-0004-0000-0000-000002000000}"/>
    <hyperlink ref="C38" r:id="rId4" xr:uid="{00000000-0004-0000-0000-000003000000}"/>
    <hyperlink ref="C45" r:id="rId5" xr:uid="{00000000-0004-0000-0000-000004000000}"/>
    <hyperlink ref="D220" r:id="rId6" xr:uid="{00000000-0004-0000-0000-00000A000000}"/>
    <hyperlink ref="D221" r:id="rId7" xr:uid="{00000000-0004-0000-0000-00000B000000}"/>
    <hyperlink ref="F120" r:id="rId8" xr:uid="{DBE60AC1-528C-4603-B3B6-7FB4B26F7E62}"/>
    <hyperlink ref="F121" r:id="rId9" xr:uid="{A1CD6F72-40F8-46E3-98B8-67C7BFA40EC7}"/>
    <hyperlink ref="F122" r:id="rId10" xr:uid="{DC339943-B08D-4433-A732-EB3014ED481F}"/>
    <hyperlink ref="F123" r:id="rId11" xr:uid="{D2AA443C-DB1A-4FDA-A77F-BEE4E1DB1CF0}"/>
    <hyperlink ref="F124" r:id="rId12" display="2. Informe narrativo de rendición cuentas 2020" xr:uid="{C63B3C39-B520-48C0-85B8-1914DEC14851}"/>
    <hyperlink ref="F125" r:id="rId13" xr:uid="{598C8DB5-3357-496D-A29A-6BB2CCC9B4A1}"/>
    <hyperlink ref="F126" r:id="rId14" xr:uid="{DDB36B67-2D9F-444C-A688-2F7AD1E15650}"/>
    <hyperlink ref="F127" r:id="rId15" xr:uid="{B4A12D91-215E-48E7-9ECA-EA8E08B7E8B9}"/>
    <hyperlink ref="F128" r:id="rId16" xr:uid="{71D32A10-D3B4-404E-AE47-E7C733B883F3}"/>
    <hyperlink ref="F129" r:id="rId17" xr:uid="{26862209-7C05-46FF-BA00-4B4925597F61}"/>
    <hyperlink ref="F135" r:id="rId18" xr:uid="{5016E38B-3461-476B-8097-587DD6DD2227}"/>
    <hyperlink ref="F136" r:id="rId19" xr:uid="{D4198004-2775-412E-9483-5063AEA04B22}"/>
    <hyperlink ref="F137" r:id="rId20" xr:uid="{A888BBA3-91F7-4CCA-873A-0EC845F320FE}"/>
    <hyperlink ref="F138" r:id="rId21" xr:uid="{D788E2AB-3AA5-497E-A022-688ABDF92CF6}"/>
    <hyperlink ref="E112" r:id="rId22" xr:uid="{C5386E5B-8506-429C-B3BD-BAE7D33C5410}"/>
    <hyperlink ref="G171:G174" r:id="rId23" display="Difusión y Comunicación 2021" xr:uid="{90DC2B1F-AA73-4299-AD6A-5DB9171FF942}"/>
    <hyperlink ref="E253" r:id="rId24" xr:uid="{A56F3461-C565-4AD9-93CC-4EC112A13C1F}"/>
    <hyperlink ref="E254" r:id="rId25" xr:uid="{380A707B-981B-415F-A75B-FE46955BC92F}"/>
    <hyperlink ref="E255" r:id="rId26" xr:uid="{D4118C4F-AC5C-46EF-B134-CBDD5AAB7480}"/>
    <hyperlink ref="E256" r:id="rId27" xr:uid="{CA13C1BE-08D7-4F39-97D3-B587D70D0546}"/>
    <hyperlink ref="E257" r:id="rId28" xr:uid="{785ADF81-7478-4EAB-B4B5-A81541BBE1FF}"/>
    <hyperlink ref="G261" r:id="rId29" display="https://metrodequito.gob.ec/wp-content/uploads/2021/01/DNA5-GAD-0004-2021_epmmq_2021.pdf" xr:uid="{C11D3987-6337-44AF-A3B1-E459A8D69AD9}"/>
    <hyperlink ref="G262:G265" r:id="rId30" display="https://metrodequito.gob.ec/wp-content/uploads/2021/01/DNA5-GAD-0018-2021_epmmq_2021.pdf" xr:uid="{A3334BF5-129B-4F73-8BB5-81955AC6378C}"/>
    <hyperlink ref="G266:G267" r:id="rId31" display="https://metrodequito.gob.ec/wp-content/uploads/2021/01/DPPch-0024-2021_epmmq_2021.pdf" xr:uid="{875BAA35-7413-4A9A-BD27-5AF4A526CAE5}"/>
    <hyperlink ref="G268:G270" r:id="rId32" display="https://metrodequito.gob.ec/wp-content/uploads/2021/01/DPPch-0054-2021_epmmq_2021.pdf" xr:uid="{D2603750-BB8D-4805-A4E5-FF3ABF6F372F}"/>
    <hyperlink ref="G229" r:id="rId33" xr:uid="{15E9142F-370B-41B3-8B48-28A0E2E16DFC}"/>
    <hyperlink ref="G230" r:id="rId34" xr:uid="{149E259E-7677-4DCB-9B41-2A461B945D31}"/>
    <hyperlink ref="G235" r:id="rId35" xr:uid="{1A2DC352-55FA-46C2-8E1C-604EC00936EB}"/>
    <hyperlink ref="G241" r:id="rId36" xr:uid="{D0D635B0-4508-4E83-A7AA-69451CB74541}"/>
    <hyperlink ref="D67:D69" r:id="rId37" display="Balance general de la EPMMQ - año 2021" xr:uid="{28365958-824B-4CDA-BA9B-332FC518B325}"/>
    <hyperlink ref="F73:F74" r:id="rId38" display="Liquidación presupuestaria EPMMQ - año 2021" xr:uid="{58EF1EEE-E82C-48BF-940B-B953221DF3DF}"/>
    <hyperlink ref="D81:D82" r:id="rId39" display="Cumplimiento obligaciones laborales y tributarias 2021" xr:uid="{9ECEBD70-7E69-45CC-BAFE-F11BD2061E35}"/>
    <hyperlink ref="E163" r:id="rId40" xr:uid="{B9101AB6-FD68-42A4-A44C-0FF6F4343675}"/>
    <hyperlink ref="E164:E166" r:id="rId41" display="3. Cumplimiento de sugerencias ciudadanas" xr:uid="{E1845B34-043D-4A45-8BC4-D53BED7F80A4}"/>
    <hyperlink ref="E162" r:id="rId42" xr:uid="{532820D2-54D7-44F1-A268-C64A351536A6}"/>
    <hyperlink ref="D146:D158" r:id="rId43" display="Plan de Trabajo 2022" xr:uid="{16FDD70C-EEB6-4A65-81D7-8E75EED4BD88}"/>
  </hyperlinks>
  <printOptions horizontalCentered="1"/>
  <pageMargins left="0.23622047244094491" right="0.23622047244094491" top="0.87083333333333335" bottom="0.74803149606299213" header="0.31496062992125984" footer="0.31496062992125984"/>
  <pageSetup paperSize="8" scale="57" orientation="landscape" r:id="rId44"/>
  <headerFooter>
    <oddHeader>&amp;R&amp;G</oddHeader>
    <oddFooter>&amp;R&amp;P</oddFooter>
  </headerFooter>
  <ignoredErrors>
    <ignoredError sqref="C25" numberStoredAsText="1"/>
  </ignoredErrors>
  <legacyDrawingHF r:id="rId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1F657-58A2-4736-87FD-C0750DA6B0CA}">
  <dimension ref="B1"/>
  <sheetViews>
    <sheetView workbookViewId="0">
      <selection activeCell="B1" sqref="B1"/>
    </sheetView>
  </sheetViews>
  <sheetFormatPr baseColWidth="10" defaultRowHeight="15" x14ac:dyDescent="0.25"/>
  <cols>
    <col min="2" max="2" width="86.7109375" customWidth="1"/>
  </cols>
  <sheetData>
    <row r="1" spans="2:2" ht="84" customHeight="1" x14ac:dyDescent="0.25">
      <c r="B1" s="290" t="s">
        <v>530</v>
      </c>
    </row>
  </sheetData>
  <hyperlinks>
    <hyperlink ref="B1" r:id="rId1" xr:uid="{1304B194-3B19-4B35-9E90-89D25186BD3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D329C-12C1-407F-8DAE-D54C0A396C90}">
  <dimension ref="A1:M239"/>
  <sheetViews>
    <sheetView topLeftCell="A222" zoomScaleNormal="100" zoomScalePageLayoutView="60" workbookViewId="0">
      <selection activeCell="C237" sqref="C237"/>
    </sheetView>
  </sheetViews>
  <sheetFormatPr baseColWidth="10" defaultRowHeight="15" x14ac:dyDescent="0.25"/>
  <cols>
    <col min="1" max="1" width="11.42578125" style="1"/>
    <col min="2" max="2" width="38.85546875" style="1" customWidth="1"/>
    <col min="3" max="3" width="35.28515625" style="1" customWidth="1"/>
    <col min="4" max="4" width="40.7109375" style="1" customWidth="1"/>
    <col min="5" max="5" width="30.7109375" style="1" customWidth="1"/>
    <col min="6" max="6" width="43.42578125" style="1" customWidth="1"/>
    <col min="7" max="7" width="21.140625" style="1" customWidth="1"/>
    <col min="8" max="9" width="17.85546875" style="1" customWidth="1"/>
    <col min="10" max="10" width="18" style="1" customWidth="1"/>
    <col min="11" max="12" width="32.85546875" style="1" customWidth="1"/>
    <col min="13" max="13" width="25.140625" style="1" customWidth="1"/>
    <col min="14" max="16384" width="11.42578125" style="1"/>
  </cols>
  <sheetData>
    <row r="1" spans="2:12" x14ac:dyDescent="0.25">
      <c r="B1" s="421" t="s">
        <v>326</v>
      </c>
      <c r="C1" s="422"/>
      <c r="D1" s="422"/>
      <c r="E1" s="422"/>
      <c r="F1" s="422"/>
      <c r="G1" s="422"/>
      <c r="H1" s="423"/>
      <c r="I1" s="195"/>
      <c r="J1" s="7"/>
      <c r="K1" s="7"/>
    </row>
    <row r="2" spans="2:12" x14ac:dyDescent="0.25">
      <c r="B2" s="424"/>
      <c r="C2" s="425"/>
      <c r="D2" s="425"/>
      <c r="E2" s="425"/>
      <c r="F2" s="425"/>
      <c r="G2" s="425"/>
      <c r="H2" s="426"/>
      <c r="I2" s="7"/>
      <c r="J2" s="7"/>
      <c r="K2" s="7"/>
    </row>
    <row r="3" spans="2:12" ht="15.75" thickBot="1" x14ac:dyDescent="0.3">
      <c r="B3" s="427"/>
      <c r="C3" s="428"/>
      <c r="D3" s="428"/>
      <c r="E3" s="428"/>
      <c r="F3" s="428"/>
      <c r="G3" s="428"/>
      <c r="H3" s="429"/>
      <c r="I3" s="195"/>
      <c r="J3" s="7"/>
      <c r="K3" s="7"/>
    </row>
    <row r="4" spans="2:12" ht="40.5" customHeight="1" thickBot="1" x14ac:dyDescent="0.3">
      <c r="B4" s="320"/>
      <c r="C4" s="320"/>
      <c r="D4" s="320"/>
      <c r="E4" s="320"/>
      <c r="F4" s="320"/>
      <c r="G4" s="320"/>
      <c r="H4" s="195"/>
      <c r="I4" s="11"/>
      <c r="J4" s="7"/>
      <c r="K4" s="7"/>
    </row>
    <row r="5" spans="2:12" ht="15.75" thickBot="1" x14ac:dyDescent="0.3">
      <c r="B5" s="373" t="s">
        <v>45</v>
      </c>
      <c r="C5" s="375"/>
      <c r="D5" s="6"/>
      <c r="E5" s="6"/>
      <c r="F5" s="6"/>
      <c r="G5" s="6"/>
      <c r="H5" s="6"/>
      <c r="I5" s="6"/>
      <c r="J5" s="12"/>
      <c r="K5" s="12"/>
      <c r="L5" s="13"/>
    </row>
    <row r="6" spans="2:12" ht="25.5" x14ac:dyDescent="0.25">
      <c r="B6" s="17" t="s">
        <v>78</v>
      </c>
      <c r="C6" s="87" t="s">
        <v>203</v>
      </c>
      <c r="D6" s="6"/>
      <c r="E6" s="6"/>
      <c r="F6" s="6"/>
      <c r="G6" s="6"/>
      <c r="H6" s="6"/>
      <c r="I6" s="6"/>
      <c r="J6" s="12"/>
      <c r="K6" s="12"/>
      <c r="L6" s="13"/>
    </row>
    <row r="7" spans="2:12" ht="25.5" x14ac:dyDescent="0.25">
      <c r="B7" s="42" t="s">
        <v>79</v>
      </c>
      <c r="C7" s="88" t="s">
        <v>202</v>
      </c>
      <c r="D7" s="6"/>
      <c r="E7" s="6"/>
      <c r="F7" s="6"/>
      <c r="G7" s="6"/>
      <c r="H7" s="6"/>
      <c r="I7" s="6"/>
      <c r="J7" s="12"/>
      <c r="K7" s="12"/>
      <c r="L7" s="13"/>
    </row>
    <row r="8" spans="2:12" x14ac:dyDescent="0.25">
      <c r="B8" s="43" t="s">
        <v>86</v>
      </c>
      <c r="C8" s="89">
        <v>41050</v>
      </c>
      <c r="D8" s="6"/>
      <c r="E8" s="6"/>
      <c r="F8" s="6"/>
      <c r="G8" s="6"/>
      <c r="H8" s="6"/>
      <c r="I8" s="6"/>
      <c r="J8" s="12"/>
      <c r="K8" s="12"/>
      <c r="L8" s="13"/>
    </row>
    <row r="9" spans="2:12" ht="15.75" thickBot="1" x14ac:dyDescent="0.3">
      <c r="B9" s="18" t="s">
        <v>46</v>
      </c>
      <c r="C9" s="90" t="s">
        <v>201</v>
      </c>
      <c r="D9" s="6"/>
      <c r="E9" s="6"/>
      <c r="F9" s="6"/>
      <c r="G9" s="6"/>
      <c r="H9" s="6"/>
      <c r="I9" s="6"/>
      <c r="J9" s="12"/>
      <c r="K9" s="12"/>
      <c r="L9" s="13"/>
    </row>
    <row r="10" spans="2:12" ht="15.75" thickBot="1" x14ac:dyDescent="0.3">
      <c r="B10" s="322"/>
      <c r="C10" s="322"/>
      <c r="D10" s="6"/>
      <c r="E10" s="6"/>
      <c r="F10" s="6"/>
      <c r="G10" s="6"/>
      <c r="H10" s="6"/>
      <c r="I10" s="6"/>
      <c r="J10" s="12"/>
      <c r="K10" s="12"/>
      <c r="L10" s="13"/>
    </row>
    <row r="11" spans="2:12" ht="15.75" thickBot="1" x14ac:dyDescent="0.3">
      <c r="B11" s="46" t="s">
        <v>69</v>
      </c>
      <c r="C11" s="47" t="s">
        <v>68</v>
      </c>
      <c r="D11" s="6"/>
      <c r="E11" s="6"/>
      <c r="F11" s="6"/>
      <c r="G11" s="6"/>
      <c r="H11" s="6"/>
      <c r="I11" s="6"/>
      <c r="J11" s="6"/>
      <c r="K11" s="6"/>
      <c r="L11" s="13"/>
    </row>
    <row r="12" spans="2:12" x14ac:dyDescent="0.25">
      <c r="B12" s="45" t="s">
        <v>77</v>
      </c>
      <c r="C12" s="91" t="s">
        <v>9</v>
      </c>
      <c r="D12" s="6"/>
      <c r="E12" s="6"/>
      <c r="F12" s="6"/>
      <c r="G12" s="6"/>
      <c r="H12" s="6"/>
      <c r="I12" s="6"/>
      <c r="J12" s="6"/>
      <c r="K12" s="6"/>
      <c r="L12" s="13"/>
    </row>
    <row r="13" spans="2:12" x14ac:dyDescent="0.25">
      <c r="B13" s="42" t="s">
        <v>80</v>
      </c>
      <c r="C13" s="88" t="s">
        <v>189</v>
      </c>
      <c r="D13" s="6"/>
      <c r="E13" s="6"/>
      <c r="F13" s="6"/>
      <c r="G13" s="6"/>
      <c r="H13" s="6"/>
      <c r="I13" s="6"/>
      <c r="J13" s="6"/>
      <c r="K13" s="6"/>
      <c r="L13" s="13"/>
    </row>
    <row r="14" spans="2:12" ht="15.75" thickBot="1" x14ac:dyDescent="0.3">
      <c r="B14" s="44" t="s">
        <v>81</v>
      </c>
      <c r="C14" s="90" t="s">
        <v>9</v>
      </c>
      <c r="D14" s="6"/>
      <c r="E14" s="6"/>
      <c r="F14" s="6"/>
      <c r="G14" s="6"/>
      <c r="H14" s="6"/>
      <c r="I14" s="6"/>
      <c r="J14" s="6"/>
      <c r="K14" s="6"/>
      <c r="L14" s="13"/>
    </row>
    <row r="15" spans="2:12" ht="15.75" thickBot="1" x14ac:dyDescent="0.3">
      <c r="B15" s="322"/>
      <c r="C15" s="322"/>
      <c r="D15" s="6"/>
      <c r="E15" s="6"/>
      <c r="F15" s="6"/>
      <c r="G15" s="6"/>
      <c r="H15" s="6"/>
      <c r="I15" s="6"/>
      <c r="J15" s="6"/>
      <c r="K15" s="6"/>
      <c r="L15" s="13"/>
    </row>
    <row r="16" spans="2:12" x14ac:dyDescent="0.25">
      <c r="B16" s="430" t="s">
        <v>82</v>
      </c>
      <c r="C16" s="431"/>
      <c r="D16" s="6"/>
      <c r="E16" s="6"/>
      <c r="F16" s="6"/>
      <c r="G16" s="6"/>
      <c r="H16" s="6"/>
      <c r="I16" s="6"/>
      <c r="J16" s="6"/>
      <c r="K16" s="6"/>
      <c r="L16" s="13"/>
    </row>
    <row r="17" spans="2:12" x14ac:dyDescent="0.25">
      <c r="B17" s="25" t="s">
        <v>0</v>
      </c>
      <c r="C17" s="91" t="s">
        <v>200</v>
      </c>
      <c r="D17" s="6"/>
      <c r="E17" s="6"/>
      <c r="F17" s="6"/>
      <c r="G17" s="6"/>
      <c r="H17" s="6"/>
      <c r="I17" s="197"/>
      <c r="J17" s="6"/>
      <c r="K17" s="6"/>
      <c r="L17" s="13"/>
    </row>
    <row r="18" spans="2:12" x14ac:dyDescent="0.25">
      <c r="B18" s="43" t="s">
        <v>1</v>
      </c>
      <c r="C18" s="88" t="s">
        <v>198</v>
      </c>
      <c r="D18" s="6"/>
      <c r="E18" s="6"/>
      <c r="F18" s="6"/>
      <c r="G18" s="6"/>
      <c r="H18" s="6"/>
      <c r="I18" s="197"/>
      <c r="J18" s="6"/>
      <c r="K18" s="6"/>
      <c r="L18" s="13"/>
    </row>
    <row r="19" spans="2:12" x14ac:dyDescent="0.25">
      <c r="B19" s="43" t="s">
        <v>2</v>
      </c>
      <c r="C19" s="88" t="s">
        <v>199</v>
      </c>
      <c r="D19" s="6"/>
      <c r="E19" s="6"/>
      <c r="F19" s="6"/>
      <c r="G19" s="6"/>
      <c r="H19" s="6"/>
      <c r="I19" s="197"/>
      <c r="J19" s="6"/>
      <c r="K19" s="6"/>
      <c r="L19" s="13"/>
    </row>
    <row r="20" spans="2:12" x14ac:dyDescent="0.25">
      <c r="B20" s="25" t="s">
        <v>3</v>
      </c>
      <c r="C20" s="88" t="s">
        <v>198</v>
      </c>
      <c r="D20" s="6"/>
      <c r="E20" s="6"/>
      <c r="F20" s="6"/>
      <c r="G20" s="6"/>
      <c r="H20" s="6"/>
      <c r="I20" s="197"/>
      <c r="J20" s="6"/>
      <c r="K20" s="6"/>
      <c r="L20" s="13"/>
    </row>
    <row r="21" spans="2:12" ht="25.5" x14ac:dyDescent="0.25">
      <c r="B21" s="43" t="s">
        <v>4</v>
      </c>
      <c r="C21" s="88" t="s">
        <v>192</v>
      </c>
      <c r="D21" s="6"/>
      <c r="E21" s="6"/>
      <c r="F21" s="6"/>
      <c r="G21" s="6"/>
      <c r="H21" s="6"/>
      <c r="I21" s="197"/>
      <c r="J21" s="6"/>
      <c r="K21" s="6"/>
      <c r="L21" s="13"/>
    </row>
    <row r="22" spans="2:12" x14ac:dyDescent="0.25">
      <c r="B22" s="25" t="s">
        <v>47</v>
      </c>
      <c r="C22" s="200" t="s">
        <v>193</v>
      </c>
      <c r="D22" s="6"/>
      <c r="E22" s="6"/>
      <c r="F22" s="6"/>
      <c r="G22" s="6"/>
      <c r="H22" s="6"/>
      <c r="I22" s="197"/>
      <c r="J22" s="6"/>
      <c r="K22" s="6"/>
      <c r="L22" s="13"/>
    </row>
    <row r="23" spans="2:12" x14ac:dyDescent="0.25">
      <c r="B23" s="43" t="s">
        <v>5</v>
      </c>
      <c r="C23" s="200" t="s">
        <v>194</v>
      </c>
      <c r="D23" s="6"/>
      <c r="E23" s="6"/>
      <c r="F23" s="6"/>
      <c r="G23" s="6"/>
      <c r="H23" s="6"/>
      <c r="I23" s="197"/>
      <c r="J23" s="6"/>
      <c r="K23" s="6"/>
      <c r="L23" s="13"/>
    </row>
    <row r="24" spans="2:12" x14ac:dyDescent="0.25">
      <c r="B24" s="43" t="s">
        <v>6</v>
      </c>
      <c r="C24" s="88" t="s">
        <v>207</v>
      </c>
      <c r="D24" s="6"/>
      <c r="E24" s="6"/>
      <c r="F24" s="6"/>
      <c r="G24" s="6"/>
      <c r="H24" s="6"/>
      <c r="I24" s="197"/>
      <c r="J24" s="6"/>
      <c r="K24" s="6"/>
      <c r="L24" s="13"/>
    </row>
    <row r="25" spans="2:12" ht="15.75" thickBot="1" x14ac:dyDescent="0.3">
      <c r="B25" s="18" t="s">
        <v>7</v>
      </c>
      <c r="C25" s="92" t="s">
        <v>196</v>
      </c>
      <c r="D25" s="6"/>
      <c r="E25" s="6"/>
      <c r="F25" s="6"/>
      <c r="G25" s="6"/>
      <c r="H25" s="6"/>
      <c r="I25" s="197"/>
      <c r="J25" s="6"/>
      <c r="K25" s="6"/>
      <c r="L25" s="13"/>
    </row>
    <row r="26" spans="2:12" ht="15.75" thickBot="1" x14ac:dyDescent="0.3">
      <c r="B26" s="321"/>
      <c r="C26" s="321"/>
      <c r="D26" s="6"/>
      <c r="E26" s="6"/>
      <c r="F26" s="6"/>
      <c r="G26" s="6"/>
      <c r="H26" s="6"/>
      <c r="I26" s="6"/>
      <c r="J26" s="6"/>
      <c r="K26" s="6"/>
      <c r="L26" s="13"/>
    </row>
    <row r="27" spans="2:12" ht="15.75" thickBot="1" x14ac:dyDescent="0.3">
      <c r="B27" s="348" t="s">
        <v>83</v>
      </c>
      <c r="C27" s="350"/>
      <c r="D27" s="6"/>
      <c r="E27" s="6"/>
      <c r="F27" s="6"/>
      <c r="G27" s="6"/>
      <c r="H27" s="6"/>
      <c r="I27" s="6"/>
      <c r="J27" s="6"/>
      <c r="K27" s="6"/>
      <c r="L27" s="13"/>
    </row>
    <row r="28" spans="2:12" x14ac:dyDescent="0.25">
      <c r="B28" s="17" t="s">
        <v>84</v>
      </c>
      <c r="C28" s="87" t="s">
        <v>299</v>
      </c>
      <c r="D28" s="6"/>
      <c r="E28" s="6"/>
      <c r="F28" s="38"/>
      <c r="G28" s="38"/>
      <c r="H28" s="38"/>
      <c r="I28" s="38"/>
      <c r="J28" s="38"/>
      <c r="K28" s="38"/>
      <c r="L28" s="13"/>
    </row>
    <row r="29" spans="2:12" x14ac:dyDescent="0.25">
      <c r="B29" s="43" t="s">
        <v>85</v>
      </c>
      <c r="C29" s="88" t="s">
        <v>197</v>
      </c>
      <c r="D29" s="323"/>
      <c r="E29" s="323"/>
      <c r="F29" s="323"/>
      <c r="G29" s="6"/>
      <c r="H29" s="6"/>
      <c r="I29" s="6"/>
      <c r="J29" s="6"/>
      <c r="K29" s="6"/>
      <c r="L29" s="13"/>
    </row>
    <row r="30" spans="2:12" x14ac:dyDescent="0.25">
      <c r="B30" s="43" t="s">
        <v>48</v>
      </c>
      <c r="C30" s="89">
        <v>44343</v>
      </c>
      <c r="D30" s="197"/>
      <c r="E30" s="197"/>
      <c r="F30" s="197"/>
      <c r="G30" s="6"/>
      <c r="H30" s="6"/>
      <c r="I30" s="6"/>
      <c r="J30" s="6"/>
      <c r="K30" s="6"/>
      <c r="L30" s="13"/>
    </row>
    <row r="31" spans="2:12" x14ac:dyDescent="0.25">
      <c r="B31" s="25" t="s">
        <v>49</v>
      </c>
      <c r="C31" s="200" t="s">
        <v>300</v>
      </c>
      <c r="D31" s="197"/>
      <c r="E31" s="197"/>
      <c r="F31" s="197"/>
      <c r="G31" s="36"/>
      <c r="H31" s="36"/>
      <c r="I31" s="6"/>
      <c r="J31" s="36"/>
      <c r="K31" s="36"/>
    </row>
    <row r="32" spans="2:12" ht="15.75" thickBot="1" x14ac:dyDescent="0.3">
      <c r="B32" s="44" t="s">
        <v>6</v>
      </c>
      <c r="C32" s="90" t="s">
        <v>195</v>
      </c>
      <c r="D32" s="197"/>
      <c r="E32" s="197"/>
      <c r="F32" s="197"/>
      <c r="G32" s="36"/>
      <c r="H32" s="36"/>
      <c r="I32" s="6"/>
      <c r="J32" s="36"/>
      <c r="K32" s="36"/>
    </row>
    <row r="33" spans="2:12" ht="15.75" thickBot="1" x14ac:dyDescent="0.3">
      <c r="B33" s="322"/>
      <c r="C33" s="324"/>
      <c r="D33" s="36"/>
      <c r="E33" s="36"/>
      <c r="F33" s="36"/>
      <c r="G33" s="36"/>
      <c r="H33" s="36"/>
      <c r="I33" s="6"/>
      <c r="J33" s="36"/>
      <c r="K33" s="36"/>
    </row>
    <row r="34" spans="2:12" ht="15.75" thickBot="1" x14ac:dyDescent="0.3">
      <c r="B34" s="348" t="s">
        <v>327</v>
      </c>
      <c r="C34" s="350"/>
      <c r="D34" s="36"/>
      <c r="E34" s="36"/>
      <c r="F34" s="36"/>
      <c r="G34" s="36"/>
      <c r="H34" s="36"/>
      <c r="I34" s="6"/>
      <c r="J34" s="36"/>
      <c r="K34" s="36"/>
    </row>
    <row r="35" spans="2:12" x14ac:dyDescent="0.25">
      <c r="B35" s="17" t="s">
        <v>50</v>
      </c>
      <c r="C35" s="87" t="s">
        <v>291</v>
      </c>
      <c r="D35" s="36"/>
      <c r="E35" s="36"/>
      <c r="F35" s="36"/>
      <c r="G35" s="36"/>
      <c r="H35" s="36"/>
      <c r="I35" s="6"/>
      <c r="J35" s="36"/>
      <c r="K35" s="36"/>
    </row>
    <row r="36" spans="2:12" ht="25.5" x14ac:dyDescent="0.25">
      <c r="B36" s="43" t="s">
        <v>51</v>
      </c>
      <c r="C36" s="88" t="s">
        <v>292</v>
      </c>
      <c r="D36" s="36"/>
      <c r="E36" s="36"/>
      <c r="F36" s="36"/>
      <c r="G36" s="36"/>
      <c r="H36" s="36"/>
      <c r="I36" s="6"/>
      <c r="J36" s="36"/>
      <c r="K36" s="36"/>
    </row>
    <row r="37" spans="2:12" x14ac:dyDescent="0.25">
      <c r="B37" s="43" t="s">
        <v>48</v>
      </c>
      <c r="C37" s="89">
        <v>44313</v>
      </c>
      <c r="D37" s="36"/>
      <c r="E37" s="36"/>
      <c r="F37" s="36"/>
      <c r="G37" s="36"/>
      <c r="H37" s="36"/>
      <c r="I37" s="6"/>
      <c r="J37" s="36"/>
      <c r="K37" s="36"/>
    </row>
    <row r="38" spans="2:12" x14ac:dyDescent="0.25">
      <c r="B38" s="25" t="s">
        <v>49</v>
      </c>
      <c r="C38" s="200" t="s">
        <v>293</v>
      </c>
      <c r="D38" s="36"/>
      <c r="E38" s="36"/>
      <c r="F38" s="36"/>
      <c r="G38" s="36"/>
      <c r="H38" s="36"/>
      <c r="I38" s="6"/>
      <c r="J38" s="36"/>
      <c r="K38" s="36"/>
    </row>
    <row r="39" spans="2:12" ht="15.75" thickBot="1" x14ac:dyDescent="0.3">
      <c r="B39" s="44" t="s">
        <v>6</v>
      </c>
      <c r="C39" s="90" t="s">
        <v>207</v>
      </c>
      <c r="D39" s="36"/>
      <c r="E39" s="36"/>
      <c r="F39" s="36"/>
      <c r="G39" s="36"/>
      <c r="H39" s="36"/>
      <c r="I39" s="6"/>
      <c r="J39" s="36"/>
      <c r="K39" s="36"/>
    </row>
    <row r="40" spans="2:12" ht="15.75" thickBot="1" x14ac:dyDescent="0.3">
      <c r="B40" s="40"/>
      <c r="C40" s="29"/>
      <c r="D40" s="36"/>
      <c r="E40" s="36"/>
      <c r="F40" s="36"/>
      <c r="G40" s="36"/>
      <c r="H40" s="36"/>
      <c r="I40" s="6"/>
      <c r="J40" s="36"/>
      <c r="K40" s="36"/>
    </row>
    <row r="41" spans="2:12" ht="15.75" thickBot="1" x14ac:dyDescent="0.3">
      <c r="B41" s="419" t="s">
        <v>328</v>
      </c>
      <c r="C41" s="420"/>
      <c r="D41" s="7"/>
      <c r="E41" s="7"/>
      <c r="F41" s="7"/>
      <c r="G41" s="7"/>
      <c r="H41" s="7"/>
      <c r="I41" s="12"/>
      <c r="J41" s="7"/>
      <c r="K41" s="7"/>
    </row>
    <row r="42" spans="2:12" x14ac:dyDescent="0.25">
      <c r="B42" s="17" t="s">
        <v>50</v>
      </c>
      <c r="C42" s="87" t="s">
        <v>204</v>
      </c>
      <c r="D42" s="7"/>
      <c r="E42" s="7"/>
      <c r="F42" s="7"/>
      <c r="G42" s="7"/>
      <c r="H42" s="7"/>
      <c r="I42" s="12"/>
      <c r="J42" s="7"/>
      <c r="K42" s="7"/>
    </row>
    <row r="43" spans="2:12" x14ac:dyDescent="0.25">
      <c r="B43" s="43" t="s">
        <v>51</v>
      </c>
      <c r="C43" s="88" t="s">
        <v>205</v>
      </c>
      <c r="D43" s="7"/>
      <c r="E43" s="7"/>
      <c r="F43" s="7"/>
      <c r="G43" s="7"/>
      <c r="H43" s="7"/>
      <c r="I43" s="12"/>
      <c r="J43" s="7"/>
      <c r="K43" s="7"/>
    </row>
    <row r="44" spans="2:12" x14ac:dyDescent="0.25">
      <c r="B44" s="43" t="s">
        <v>48</v>
      </c>
      <c r="C44" s="89">
        <v>44273</v>
      </c>
      <c r="D44" s="7"/>
      <c r="E44" s="7"/>
      <c r="F44" s="7"/>
      <c r="G44" s="7"/>
      <c r="H44" s="7"/>
      <c r="I44" s="12"/>
      <c r="J44" s="7"/>
      <c r="K44" s="7"/>
    </row>
    <row r="45" spans="2:12" x14ac:dyDescent="0.25">
      <c r="B45" s="25" t="s">
        <v>49</v>
      </c>
      <c r="C45" s="200" t="s">
        <v>206</v>
      </c>
      <c r="D45" s="7"/>
      <c r="E45" s="7"/>
      <c r="F45" s="7"/>
      <c r="G45" s="7"/>
      <c r="H45" s="7"/>
      <c r="I45" s="12"/>
      <c r="J45" s="7"/>
      <c r="K45" s="7"/>
    </row>
    <row r="46" spans="2:12" ht="15.75" thickBot="1" x14ac:dyDescent="0.3">
      <c r="B46" s="44" t="s">
        <v>6</v>
      </c>
      <c r="C46" s="90" t="s">
        <v>207</v>
      </c>
      <c r="D46" s="7"/>
      <c r="E46" s="7"/>
      <c r="F46" s="7"/>
      <c r="G46" s="7"/>
      <c r="H46" s="7"/>
      <c r="I46" s="12"/>
      <c r="J46" s="7"/>
      <c r="K46" s="7"/>
    </row>
    <row r="47" spans="2:12" ht="15.75" thickBot="1" x14ac:dyDescent="0.3">
      <c r="B47" s="40"/>
      <c r="C47" s="29"/>
      <c r="D47" s="7"/>
      <c r="E47" s="7"/>
      <c r="F47" s="7"/>
      <c r="G47" s="7"/>
      <c r="H47" s="7"/>
      <c r="I47" s="12"/>
      <c r="J47" s="7"/>
      <c r="K47" s="7"/>
    </row>
    <row r="48" spans="2:12" ht="15.75" thickBot="1" x14ac:dyDescent="0.3">
      <c r="B48" s="348" t="s">
        <v>329</v>
      </c>
      <c r="C48" s="349"/>
      <c r="D48" s="349"/>
      <c r="E48" s="349"/>
      <c r="F48" s="349"/>
      <c r="G48" s="349"/>
      <c r="H48" s="349"/>
      <c r="I48" s="349"/>
      <c r="J48" s="349"/>
      <c r="K48" s="349"/>
      <c r="L48" s="350"/>
    </row>
    <row r="49" spans="1:12" ht="26.25" customHeight="1" thickBot="1" x14ac:dyDescent="0.3">
      <c r="B49" s="413" t="s">
        <v>150</v>
      </c>
      <c r="C49" s="415" t="s">
        <v>151</v>
      </c>
      <c r="D49" s="413" t="s">
        <v>234</v>
      </c>
      <c r="E49" s="417" t="s">
        <v>318</v>
      </c>
      <c r="F49" s="418"/>
      <c r="G49" s="413" t="s">
        <v>152</v>
      </c>
      <c r="H49" s="417" t="s">
        <v>153</v>
      </c>
      <c r="I49" s="418"/>
      <c r="J49" s="413" t="s">
        <v>320</v>
      </c>
      <c r="K49" s="413" t="s">
        <v>154</v>
      </c>
      <c r="L49" s="413" t="s">
        <v>155</v>
      </c>
    </row>
    <row r="50" spans="1:12" ht="26.25" thickBot="1" x14ac:dyDescent="0.3">
      <c r="B50" s="414"/>
      <c r="C50" s="416"/>
      <c r="D50" s="414"/>
      <c r="E50" s="198" t="s">
        <v>156</v>
      </c>
      <c r="F50" s="76" t="s">
        <v>319</v>
      </c>
      <c r="G50" s="414"/>
      <c r="H50" s="198" t="s">
        <v>72</v>
      </c>
      <c r="I50" s="77" t="s">
        <v>73</v>
      </c>
      <c r="J50" s="414"/>
      <c r="K50" s="414"/>
      <c r="L50" s="414"/>
    </row>
    <row r="51" spans="1:12" ht="180" customHeight="1" thickBot="1" x14ac:dyDescent="0.3">
      <c r="B51" s="68" t="s">
        <v>330</v>
      </c>
      <c r="C51" s="70" t="s">
        <v>289</v>
      </c>
      <c r="D51" s="64" t="s">
        <v>290</v>
      </c>
      <c r="E51" s="65">
        <v>1</v>
      </c>
      <c r="F51" s="65" t="s">
        <v>232</v>
      </c>
      <c r="G51" s="65" t="s">
        <v>331</v>
      </c>
      <c r="H51" s="66">
        <v>1</v>
      </c>
      <c r="I51" s="67">
        <v>0.96899999999999997</v>
      </c>
      <c r="J51" s="67">
        <v>0.96899999999999997</v>
      </c>
      <c r="K51" s="68" t="s">
        <v>294</v>
      </c>
      <c r="L51" s="69" t="s">
        <v>233</v>
      </c>
    </row>
    <row r="52" spans="1:12" ht="15.75" thickBot="1" x14ac:dyDescent="0.3">
      <c r="B52"/>
      <c r="C52"/>
      <c r="D52"/>
      <c r="E52"/>
      <c r="F52"/>
      <c r="G52" s="7"/>
      <c r="H52" s="7"/>
      <c r="I52" s="7"/>
      <c r="J52" s="12"/>
      <c r="K52" s="7"/>
      <c r="L52" s="7"/>
    </row>
    <row r="53" spans="1:12" ht="15.75" thickBot="1" x14ac:dyDescent="0.3">
      <c r="B53" s="348" t="s">
        <v>157</v>
      </c>
      <c r="C53" s="349"/>
      <c r="D53" s="350"/>
      <c r="E53"/>
      <c r="F53"/>
      <c r="G53" s="7"/>
      <c r="H53" s="7"/>
      <c r="I53" s="7"/>
      <c r="J53" s="12"/>
      <c r="K53" s="7"/>
      <c r="L53" s="7"/>
    </row>
    <row r="54" spans="1:12" ht="26.25" thickBot="1" x14ac:dyDescent="0.3">
      <c r="B54" s="78" t="s">
        <v>158</v>
      </c>
      <c r="C54" s="78" t="s">
        <v>159</v>
      </c>
      <c r="D54" s="78" t="s">
        <v>332</v>
      </c>
      <c r="E54"/>
      <c r="F54"/>
      <c r="G54" s="7"/>
      <c r="H54" s="7"/>
      <c r="I54" s="7"/>
      <c r="J54" s="12"/>
      <c r="K54" s="7"/>
      <c r="L54" s="7"/>
    </row>
    <row r="55" spans="1:12" ht="115.5" thickBot="1" x14ac:dyDescent="0.3">
      <c r="B55" s="169" t="s">
        <v>330</v>
      </c>
      <c r="C55" s="170">
        <v>0.48349999999999999</v>
      </c>
      <c r="D55" s="68" t="s">
        <v>295</v>
      </c>
      <c r="E55"/>
      <c r="F55"/>
      <c r="G55" s="7"/>
      <c r="H55" s="7"/>
      <c r="I55" s="7"/>
      <c r="J55" s="12"/>
      <c r="K55" s="7"/>
      <c r="L55" s="7"/>
    </row>
    <row r="56" spans="1:12" ht="15.75" thickBot="1" x14ac:dyDescent="0.3">
      <c r="B56"/>
      <c r="C56"/>
      <c r="D56"/>
      <c r="E56"/>
      <c r="F56"/>
      <c r="G56" s="7"/>
      <c r="H56" s="7"/>
      <c r="I56" s="7"/>
      <c r="J56" s="12"/>
      <c r="K56" s="7"/>
      <c r="L56" s="7"/>
    </row>
    <row r="57" spans="1:12" ht="15.75" customHeight="1" thickBot="1" x14ac:dyDescent="0.3">
      <c r="B57" s="348" t="s">
        <v>160</v>
      </c>
      <c r="C57" s="349"/>
      <c r="D57" s="349"/>
      <c r="E57" s="350"/>
      <c r="F57"/>
      <c r="G57" s="7"/>
      <c r="H57" s="7"/>
      <c r="I57" s="7"/>
      <c r="J57" s="12"/>
      <c r="K57" s="7"/>
      <c r="L57" s="7"/>
    </row>
    <row r="58" spans="1:12" ht="39" thickBot="1" x14ac:dyDescent="0.3">
      <c r="B58" s="78" t="s">
        <v>161</v>
      </c>
      <c r="C58" s="78" t="s">
        <v>162</v>
      </c>
      <c r="D58" s="78" t="s">
        <v>163</v>
      </c>
      <c r="E58" s="78" t="s">
        <v>164</v>
      </c>
      <c r="F58"/>
      <c r="G58" s="7"/>
      <c r="H58" s="7"/>
      <c r="I58" s="7"/>
      <c r="J58" s="12"/>
      <c r="K58" s="7"/>
      <c r="L58" s="7"/>
    </row>
    <row r="59" spans="1:12" ht="77.25" thickBot="1" x14ac:dyDescent="0.3">
      <c r="B59" s="193" t="s">
        <v>296</v>
      </c>
      <c r="C59" s="194" t="s">
        <v>297</v>
      </c>
      <c r="D59" s="170">
        <v>0.26869999999999999</v>
      </c>
      <c r="E59" s="68" t="s">
        <v>298</v>
      </c>
      <c r="F59"/>
      <c r="G59" s="7"/>
      <c r="H59" s="7"/>
      <c r="I59" s="7"/>
      <c r="J59" s="12"/>
      <c r="K59" s="7"/>
      <c r="L59" s="7"/>
    </row>
    <row r="60" spans="1:12" ht="28.5" customHeight="1" thickBot="1" x14ac:dyDescent="0.3">
      <c r="A60" s="34"/>
      <c r="B60" s="6"/>
      <c r="C60" s="72"/>
      <c r="D60" s="36"/>
      <c r="E60" s="36"/>
      <c r="F60" s="7"/>
      <c r="G60" s="7"/>
      <c r="H60" s="7"/>
      <c r="I60" s="12"/>
      <c r="J60" s="7"/>
      <c r="K60" s="7"/>
    </row>
    <row r="61" spans="1:12" ht="28.5" customHeight="1" thickBot="1" x14ac:dyDescent="0.3">
      <c r="B61" s="348" t="s">
        <v>88</v>
      </c>
      <c r="C61" s="349"/>
      <c r="D61" s="350"/>
      <c r="E61" s="196"/>
      <c r="F61" s="196"/>
      <c r="G61" s="196"/>
      <c r="H61" s="196"/>
      <c r="I61" s="12"/>
      <c r="J61" s="7"/>
      <c r="K61" s="7"/>
    </row>
    <row r="62" spans="1:12" ht="34.5" customHeight="1" thickBot="1" x14ac:dyDescent="0.3">
      <c r="B62" s="202" t="s">
        <v>89</v>
      </c>
      <c r="C62" s="201" t="s">
        <v>42</v>
      </c>
      <c r="D62" s="203" t="s">
        <v>52</v>
      </c>
      <c r="E62" s="196"/>
      <c r="F62" s="196"/>
      <c r="G62" s="196"/>
      <c r="H62" s="196"/>
      <c r="I62" s="12"/>
      <c r="J62" s="7"/>
      <c r="K62" s="7"/>
    </row>
    <row r="63" spans="1:12" ht="16.5" customHeight="1" x14ac:dyDescent="0.25">
      <c r="B63" s="93" t="s">
        <v>90</v>
      </c>
      <c r="C63" s="83">
        <v>12144593.050000001</v>
      </c>
      <c r="D63" s="402" t="s">
        <v>235</v>
      </c>
      <c r="E63" s="196"/>
      <c r="F63" s="196"/>
      <c r="G63" s="196"/>
      <c r="H63" s="196"/>
      <c r="I63" s="12"/>
      <c r="J63" s="7"/>
      <c r="K63" s="7"/>
    </row>
    <row r="64" spans="1:12" x14ac:dyDescent="0.25">
      <c r="B64" s="95" t="s">
        <v>91</v>
      </c>
      <c r="C64" s="96">
        <v>130625.09</v>
      </c>
      <c r="D64" s="403"/>
      <c r="E64" s="196"/>
      <c r="F64" s="196"/>
      <c r="G64" s="196"/>
      <c r="H64" s="196"/>
      <c r="I64" s="12"/>
      <c r="J64" s="7"/>
      <c r="K64" s="7"/>
    </row>
    <row r="65" spans="2:11" ht="15.75" thickBot="1" x14ac:dyDescent="0.3">
      <c r="B65" s="94" t="s">
        <v>92</v>
      </c>
      <c r="C65" s="79">
        <v>12013967.960000001</v>
      </c>
      <c r="D65" s="404"/>
      <c r="E65" s="196"/>
      <c r="F65" s="196"/>
      <c r="G65" s="196"/>
      <c r="H65" s="196"/>
      <c r="I65" s="12"/>
      <c r="J65" s="7"/>
      <c r="K65" s="7"/>
    </row>
    <row r="66" spans="2:11" ht="15.75" thickBot="1" x14ac:dyDescent="0.3">
      <c r="B66" s="40"/>
      <c r="C66" s="29"/>
      <c r="D66" s="7"/>
      <c r="E66" s="7"/>
      <c r="F66" s="7"/>
      <c r="G66" s="7"/>
      <c r="H66" s="7"/>
      <c r="I66" s="12"/>
      <c r="J66" s="7"/>
      <c r="K66" s="7"/>
    </row>
    <row r="67" spans="2:11" ht="15.75" thickBot="1" x14ac:dyDescent="0.3">
      <c r="B67" s="405" t="s">
        <v>105</v>
      </c>
      <c r="C67" s="406"/>
      <c r="D67" s="406"/>
      <c r="E67" s="406"/>
      <c r="F67" s="407"/>
      <c r="G67" s="196"/>
      <c r="H67" s="196"/>
      <c r="I67" s="12"/>
      <c r="J67" s="7"/>
      <c r="K67" s="7"/>
    </row>
    <row r="68" spans="2:11" ht="25.5" customHeight="1" thickBot="1" x14ac:dyDescent="0.3">
      <c r="B68" s="73" t="s">
        <v>106</v>
      </c>
      <c r="C68" s="74" t="s">
        <v>23</v>
      </c>
      <c r="D68" s="74" t="s">
        <v>107</v>
      </c>
      <c r="E68" s="74" t="s">
        <v>108</v>
      </c>
      <c r="F68" s="75" t="s">
        <v>109</v>
      </c>
      <c r="G68" s="196"/>
      <c r="H68" s="196"/>
      <c r="I68" s="12"/>
      <c r="J68" s="7"/>
      <c r="K68" s="7"/>
    </row>
    <row r="69" spans="2:11" x14ac:dyDescent="0.25">
      <c r="B69" s="80" t="s">
        <v>236</v>
      </c>
      <c r="C69" s="83">
        <v>18297838.889999997</v>
      </c>
      <c r="D69" s="83">
        <v>5805280.7299999986</v>
      </c>
      <c r="E69" s="84">
        <f t="shared" ref="E69" si="0">D69/C69</f>
        <v>0.31726592221623828</v>
      </c>
      <c r="F69" s="408" t="s">
        <v>237</v>
      </c>
      <c r="G69" s="196"/>
      <c r="H69" s="196"/>
      <c r="I69" s="12"/>
      <c r="J69" s="7"/>
      <c r="K69" s="7"/>
    </row>
    <row r="70" spans="2:11" ht="15.75" thickBot="1" x14ac:dyDescent="0.3">
      <c r="B70" s="81" t="s">
        <v>110</v>
      </c>
      <c r="C70" s="82">
        <f>SUM(C69)</f>
        <v>18297838.889999997</v>
      </c>
      <c r="D70" s="82">
        <f>SUM(D69)</f>
        <v>5805280.7299999986</v>
      </c>
      <c r="E70" s="85">
        <f>SUM(E69)</f>
        <v>0.31726592221623828</v>
      </c>
      <c r="F70" s="409"/>
      <c r="G70" s="196"/>
      <c r="H70" s="196"/>
      <c r="I70" s="12"/>
      <c r="J70" s="7"/>
      <c r="K70" s="7"/>
    </row>
    <row r="71" spans="2:11" ht="15.75" thickBot="1" x14ac:dyDescent="0.3">
      <c r="B71" s="6"/>
      <c r="C71" s="6"/>
      <c r="D71" s="6"/>
      <c r="E71" s="197"/>
      <c r="F71" s="196"/>
      <c r="G71" s="196"/>
      <c r="H71" s="196"/>
      <c r="I71" s="12"/>
      <c r="J71" s="7"/>
      <c r="K71" s="7"/>
    </row>
    <row r="72" spans="2:11" ht="30.75" customHeight="1" thickBot="1" x14ac:dyDescent="0.3">
      <c r="B72" s="2" t="s">
        <v>24</v>
      </c>
      <c r="C72" s="5" t="s">
        <v>93</v>
      </c>
      <c r="D72" s="5" t="s">
        <v>94</v>
      </c>
      <c r="E72" s="5" t="s">
        <v>74</v>
      </c>
      <c r="F72" s="5" t="s">
        <v>95</v>
      </c>
      <c r="G72" s="196"/>
      <c r="H72" s="196"/>
      <c r="I72" s="12"/>
      <c r="J72" s="7"/>
      <c r="K72" s="7"/>
    </row>
    <row r="73" spans="2:11" ht="15.75" thickBot="1" x14ac:dyDescent="0.3">
      <c r="B73" s="97">
        <f>+C70</f>
        <v>18297838.889999997</v>
      </c>
      <c r="C73" s="98">
        <v>0</v>
      </c>
      <c r="D73" s="98">
        <v>0</v>
      </c>
      <c r="E73" s="98">
        <f>C70</f>
        <v>18297838.889999997</v>
      </c>
      <c r="F73" s="99">
        <f>D70</f>
        <v>5805280.7299999986</v>
      </c>
      <c r="G73" s="196"/>
      <c r="H73" s="196"/>
      <c r="I73" s="12"/>
      <c r="J73" s="7"/>
      <c r="K73" s="7"/>
    </row>
    <row r="74" spans="2:11" ht="15.75" thickBot="1" x14ac:dyDescent="0.3">
      <c r="B74" s="196"/>
      <c r="C74" s="196"/>
      <c r="D74" s="196"/>
      <c r="E74" s="196"/>
      <c r="F74" s="196"/>
      <c r="G74" s="196"/>
      <c r="H74" s="196"/>
      <c r="I74" s="12"/>
      <c r="J74" s="7"/>
      <c r="K74" s="7"/>
    </row>
    <row r="75" spans="2:11" ht="15.75" thickBot="1" x14ac:dyDescent="0.3">
      <c r="B75" s="348" t="s">
        <v>96</v>
      </c>
      <c r="C75" s="349"/>
      <c r="D75" s="350"/>
      <c r="E75" s="196"/>
      <c r="F75" s="196"/>
      <c r="G75" s="196"/>
      <c r="H75" s="196"/>
      <c r="I75" s="12"/>
      <c r="J75" s="7"/>
      <c r="K75" s="7"/>
    </row>
    <row r="76" spans="2:11" ht="42" customHeight="1" thickBot="1" x14ac:dyDescent="0.3">
      <c r="B76" s="201" t="s">
        <v>97</v>
      </c>
      <c r="C76" s="201" t="s">
        <v>98</v>
      </c>
      <c r="D76" s="203" t="s">
        <v>52</v>
      </c>
      <c r="E76" s="196"/>
      <c r="F76" s="196"/>
      <c r="G76" s="196"/>
      <c r="H76" s="196"/>
      <c r="I76" s="12"/>
      <c r="J76" s="7"/>
      <c r="K76" s="7"/>
    </row>
    <row r="77" spans="2:11" ht="27" customHeight="1" x14ac:dyDescent="0.25">
      <c r="B77" s="93" t="s">
        <v>99</v>
      </c>
      <c r="C77" s="100" t="s">
        <v>238</v>
      </c>
      <c r="D77" s="199" t="s">
        <v>239</v>
      </c>
      <c r="E77" s="14"/>
      <c r="F77" s="14"/>
      <c r="G77" s="7"/>
      <c r="H77" s="7"/>
      <c r="I77" s="12"/>
      <c r="J77" s="7"/>
      <c r="K77" s="7"/>
    </row>
    <row r="78" spans="2:11" ht="27" customHeight="1" thickBot="1" x14ac:dyDescent="0.3">
      <c r="B78" s="71" t="s">
        <v>100</v>
      </c>
      <c r="C78" s="101" t="s">
        <v>238</v>
      </c>
      <c r="D78" s="134" t="s">
        <v>240</v>
      </c>
      <c r="E78" s="7"/>
      <c r="F78" s="7"/>
      <c r="G78" s="7"/>
      <c r="H78" s="7"/>
      <c r="I78" s="12"/>
      <c r="J78" s="7"/>
      <c r="K78" s="7"/>
    </row>
    <row r="79" spans="2:11" ht="13.5" customHeight="1" thickBot="1" x14ac:dyDescent="0.3">
      <c r="B79" s="40"/>
      <c r="C79" s="29"/>
      <c r="D79" s="7"/>
      <c r="E79" s="7"/>
      <c r="F79" s="7"/>
      <c r="G79" s="7"/>
      <c r="H79" s="7"/>
      <c r="I79" s="12"/>
      <c r="J79" s="7"/>
      <c r="K79" s="7"/>
    </row>
    <row r="80" spans="2:11" ht="15.75" customHeight="1" thickBot="1" x14ac:dyDescent="0.3">
      <c r="B80" s="348" t="s">
        <v>76</v>
      </c>
      <c r="C80" s="349"/>
      <c r="D80" s="349"/>
      <c r="E80" s="349"/>
      <c r="F80" s="350"/>
      <c r="G80" s="7"/>
      <c r="H80" s="7"/>
      <c r="I80" s="12"/>
      <c r="J80" s="7"/>
      <c r="K80" s="7"/>
    </row>
    <row r="81" spans="2:13" ht="42" customHeight="1" thickBot="1" x14ac:dyDescent="0.3">
      <c r="B81" s="205" t="s">
        <v>53</v>
      </c>
      <c r="C81" s="168" t="s">
        <v>111</v>
      </c>
      <c r="D81" s="168" t="s">
        <v>112</v>
      </c>
      <c r="E81" s="168" t="s">
        <v>54</v>
      </c>
      <c r="F81" s="30" t="s">
        <v>113</v>
      </c>
      <c r="G81" s="7"/>
      <c r="H81" s="7"/>
      <c r="I81" s="12"/>
      <c r="J81" s="7"/>
      <c r="K81" s="7"/>
    </row>
    <row r="82" spans="2:13" ht="183" customHeight="1" x14ac:dyDescent="0.25">
      <c r="B82" s="119" t="s">
        <v>114</v>
      </c>
      <c r="C82" s="120" t="s">
        <v>189</v>
      </c>
      <c r="D82" s="121" t="s">
        <v>241</v>
      </c>
      <c r="E82" s="121" t="s">
        <v>242</v>
      </c>
      <c r="F82" s="108" t="s">
        <v>339</v>
      </c>
      <c r="G82" s="7"/>
      <c r="H82" s="7"/>
      <c r="I82" s="12"/>
      <c r="J82" s="7"/>
      <c r="K82" s="7"/>
    </row>
    <row r="83" spans="2:13" ht="135" customHeight="1" x14ac:dyDescent="0.25">
      <c r="B83" s="103" t="s">
        <v>115</v>
      </c>
      <c r="C83" s="104" t="s">
        <v>189</v>
      </c>
      <c r="D83" s="106" t="s">
        <v>243</v>
      </c>
      <c r="E83" s="106" t="s">
        <v>251</v>
      </c>
      <c r="F83" s="107" t="s">
        <v>244</v>
      </c>
      <c r="G83" s="7"/>
      <c r="H83" s="7"/>
      <c r="I83" s="12"/>
      <c r="J83" s="7"/>
      <c r="K83" s="7"/>
    </row>
    <row r="84" spans="2:13" ht="193.5" customHeight="1" x14ac:dyDescent="0.25">
      <c r="B84" s="110" t="s">
        <v>116</v>
      </c>
      <c r="C84" s="111" t="s">
        <v>189</v>
      </c>
      <c r="D84" s="112" t="s">
        <v>245</v>
      </c>
      <c r="E84" s="109" t="s">
        <v>333</v>
      </c>
      <c r="F84" s="113" t="s">
        <v>246</v>
      </c>
      <c r="G84" s="36"/>
      <c r="H84" s="7"/>
      <c r="I84" s="12"/>
      <c r="J84" s="7"/>
      <c r="K84" s="7"/>
    </row>
    <row r="85" spans="2:13" ht="140.25" x14ac:dyDescent="0.25">
      <c r="B85" s="103" t="s">
        <v>117</v>
      </c>
      <c r="C85" s="104" t="s">
        <v>189</v>
      </c>
      <c r="D85" s="106" t="s">
        <v>247</v>
      </c>
      <c r="E85" s="105" t="s">
        <v>334</v>
      </c>
      <c r="F85" s="107" t="s">
        <v>335</v>
      </c>
      <c r="G85" s="7"/>
      <c r="H85" s="7"/>
      <c r="I85" s="12"/>
      <c r="J85" s="7"/>
      <c r="K85" s="7"/>
    </row>
    <row r="86" spans="2:13" ht="153.75" thickBot="1" x14ac:dyDescent="0.3">
      <c r="B86" s="114" t="s">
        <v>118</v>
      </c>
      <c r="C86" s="115" t="s">
        <v>189</v>
      </c>
      <c r="D86" s="116" t="s">
        <v>248</v>
      </c>
      <c r="E86" s="117" t="s">
        <v>249</v>
      </c>
      <c r="F86" s="118" t="s">
        <v>250</v>
      </c>
      <c r="G86" s="7"/>
      <c r="H86" s="7"/>
      <c r="I86" s="12"/>
      <c r="J86" s="7"/>
      <c r="K86" s="7"/>
    </row>
    <row r="87" spans="2:13" ht="95.25" customHeight="1" thickBot="1" x14ac:dyDescent="0.3">
      <c r="B87" s="7"/>
      <c r="C87" s="7"/>
      <c r="D87" s="7"/>
      <c r="E87" s="7"/>
      <c r="F87" s="7"/>
      <c r="G87" s="7"/>
      <c r="H87" s="7"/>
      <c r="I87" s="12"/>
      <c r="J87" s="7"/>
      <c r="K87" s="7"/>
    </row>
    <row r="88" spans="2:13" ht="15.75" customHeight="1" thickBot="1" x14ac:dyDescent="0.3">
      <c r="B88" s="348" t="s">
        <v>321</v>
      </c>
      <c r="C88" s="349"/>
      <c r="D88" s="349"/>
      <c r="E88" s="349"/>
      <c r="F88" s="349"/>
      <c r="G88" s="350"/>
      <c r="H88" s="7"/>
      <c r="I88" s="7"/>
      <c r="K88" s="7"/>
      <c r="L88" s="7"/>
    </row>
    <row r="89" spans="2:13" ht="15.75" customHeight="1" thickBot="1" x14ac:dyDescent="0.3">
      <c r="B89" s="410" t="s">
        <v>119</v>
      </c>
      <c r="C89" s="411"/>
      <c r="D89" s="411"/>
      <c r="E89" s="411"/>
      <c r="F89" s="411"/>
      <c r="G89" s="412"/>
      <c r="H89" s="7"/>
      <c r="I89" s="7"/>
      <c r="K89" s="7"/>
      <c r="L89" s="7"/>
    </row>
    <row r="90" spans="2:13" ht="51" x14ac:dyDescent="0.25">
      <c r="B90" s="206" t="s">
        <v>120</v>
      </c>
      <c r="C90" s="207" t="s">
        <v>121</v>
      </c>
      <c r="D90" s="207" t="s">
        <v>322</v>
      </c>
      <c r="E90" s="207" t="s">
        <v>122</v>
      </c>
      <c r="F90" s="207" t="s">
        <v>123</v>
      </c>
      <c r="G90" s="208" t="s">
        <v>52</v>
      </c>
      <c r="H90" s="7"/>
      <c r="I90" s="7"/>
      <c r="K90" s="7"/>
      <c r="L90" s="7"/>
      <c r="M90" s="38"/>
    </row>
    <row r="91" spans="2:13" x14ac:dyDescent="0.25">
      <c r="B91" s="173" t="s">
        <v>124</v>
      </c>
      <c r="C91" s="171"/>
      <c r="D91" s="171"/>
      <c r="E91" s="171" t="s">
        <v>70</v>
      </c>
      <c r="F91" s="171" t="s">
        <v>70</v>
      </c>
      <c r="G91" s="174" t="s">
        <v>70</v>
      </c>
      <c r="H91" s="7"/>
      <c r="I91" s="7"/>
      <c r="K91" s="7"/>
      <c r="L91" s="7"/>
      <c r="M91" s="38"/>
    </row>
    <row r="92" spans="2:13" x14ac:dyDescent="0.25">
      <c r="B92" s="173" t="s">
        <v>10</v>
      </c>
      <c r="C92" s="172"/>
      <c r="D92" s="172"/>
      <c r="E92" s="172"/>
      <c r="F92" s="172"/>
      <c r="G92" s="175"/>
      <c r="H92" s="7"/>
      <c r="I92" s="7"/>
      <c r="K92" s="7"/>
      <c r="L92" s="7"/>
      <c r="M92" s="38"/>
    </row>
    <row r="93" spans="2:13" x14ac:dyDescent="0.25">
      <c r="B93" s="173" t="s">
        <v>11</v>
      </c>
      <c r="C93" s="171"/>
      <c r="D93" s="171"/>
      <c r="E93" s="171"/>
      <c r="F93" s="171"/>
      <c r="G93" s="174"/>
      <c r="H93" s="7"/>
      <c r="I93" s="7"/>
      <c r="M93" s="38"/>
    </row>
    <row r="94" spans="2:13" x14ac:dyDescent="0.25">
      <c r="B94" s="173" t="s">
        <v>12</v>
      </c>
      <c r="C94" s="172"/>
      <c r="D94" s="172"/>
      <c r="E94" s="172"/>
      <c r="F94" s="172"/>
      <c r="G94" s="175"/>
      <c r="H94" s="7"/>
      <c r="I94" s="7"/>
      <c r="M94" s="38"/>
    </row>
    <row r="95" spans="2:13" ht="12.75" customHeight="1" x14ac:dyDescent="0.25">
      <c r="B95" s="173" t="s">
        <v>13</v>
      </c>
      <c r="C95" s="171"/>
      <c r="D95" s="171"/>
      <c r="E95" s="171"/>
      <c r="F95" s="171"/>
      <c r="G95" s="174"/>
      <c r="H95" s="7"/>
      <c r="I95" s="7"/>
      <c r="M95" s="38"/>
    </row>
    <row r="96" spans="2:13" x14ac:dyDescent="0.25">
      <c r="B96" s="173" t="s">
        <v>71</v>
      </c>
      <c r="C96" s="172"/>
      <c r="D96" s="172"/>
      <c r="E96" s="172"/>
      <c r="F96" s="172"/>
      <c r="G96" s="175"/>
      <c r="H96" s="7"/>
      <c r="I96" s="7"/>
      <c r="M96" s="38"/>
    </row>
    <row r="97" spans="2:13" ht="15.75" thickBot="1" x14ac:dyDescent="0.3">
      <c r="B97" s="176" t="s">
        <v>14</v>
      </c>
      <c r="C97" s="177"/>
      <c r="D97" s="177"/>
      <c r="E97" s="177"/>
      <c r="F97" s="177"/>
      <c r="G97" s="178"/>
      <c r="H97" s="7"/>
      <c r="I97" s="7"/>
      <c r="M97" s="38"/>
    </row>
    <row r="98" spans="2:13" ht="24" customHeight="1" x14ac:dyDescent="0.25">
      <c r="B98" s="365" t="s">
        <v>190</v>
      </c>
      <c r="C98" s="365"/>
      <c r="D98" s="365"/>
      <c r="E98" s="365"/>
      <c r="F98" s="365"/>
      <c r="G98" s="365"/>
      <c r="H98" s="7"/>
      <c r="I98" s="7"/>
      <c r="M98" s="38"/>
    </row>
    <row r="99" spans="2:13" x14ac:dyDescent="0.25">
      <c r="B99" s="6"/>
      <c r="C99" s="37"/>
      <c r="D99" s="37"/>
      <c r="E99" s="37"/>
      <c r="F99" s="37"/>
      <c r="G99" s="37"/>
      <c r="H99" s="7"/>
      <c r="I99" s="7"/>
      <c r="M99" s="38"/>
    </row>
    <row r="100" spans="2:13" ht="15.75" thickBot="1" x14ac:dyDescent="0.3">
      <c r="B100" s="23"/>
      <c r="C100" s="23"/>
      <c r="D100" s="7"/>
      <c r="E100" s="7"/>
      <c r="F100" s="7"/>
      <c r="G100" s="7"/>
      <c r="H100" s="7"/>
      <c r="I100" s="7"/>
      <c r="M100" s="38"/>
    </row>
    <row r="101" spans="2:13" ht="15.75" thickBot="1" x14ac:dyDescent="0.3">
      <c r="B101" s="348" t="s">
        <v>125</v>
      </c>
      <c r="C101" s="349"/>
      <c r="D101" s="349"/>
      <c r="E101" s="349"/>
      <c r="F101" s="349"/>
      <c r="G101" s="349"/>
      <c r="H101" s="349"/>
      <c r="I101" s="350"/>
      <c r="M101" s="38"/>
    </row>
    <row r="102" spans="2:13" ht="15.75" customHeight="1" thickBot="1" x14ac:dyDescent="0.3">
      <c r="B102" s="389" t="s">
        <v>126</v>
      </c>
      <c r="C102" s="390"/>
      <c r="D102" s="390"/>
      <c r="E102" s="390"/>
      <c r="F102" s="390"/>
      <c r="G102" s="390"/>
      <c r="H102" s="390"/>
      <c r="I102" s="391"/>
      <c r="K102" s="7"/>
      <c r="L102" s="7"/>
      <c r="M102" s="38"/>
    </row>
    <row r="103" spans="2:13" ht="76.5" x14ac:dyDescent="0.25">
      <c r="B103" s="209" t="s">
        <v>127</v>
      </c>
      <c r="C103" s="210" t="s">
        <v>128</v>
      </c>
      <c r="D103" s="210" t="s">
        <v>129</v>
      </c>
      <c r="E103" s="210" t="s">
        <v>130</v>
      </c>
      <c r="F103" s="210" t="s">
        <v>131</v>
      </c>
      <c r="G103" s="211" t="s">
        <v>132</v>
      </c>
      <c r="H103" s="212" t="s">
        <v>133</v>
      </c>
      <c r="I103" s="213" t="s">
        <v>134</v>
      </c>
      <c r="M103" s="38"/>
    </row>
    <row r="104" spans="2:13" ht="15.75" thickBot="1" x14ac:dyDescent="0.3">
      <c r="B104" s="176"/>
      <c r="C104" s="214"/>
      <c r="D104" s="214"/>
      <c r="E104" s="184"/>
      <c r="F104" s="214"/>
      <c r="G104" s="184"/>
      <c r="H104" s="214"/>
      <c r="I104" s="185"/>
      <c r="M104" s="38"/>
    </row>
    <row r="105" spans="2:13" ht="26.25" customHeight="1" x14ac:dyDescent="0.25">
      <c r="B105" s="365" t="s">
        <v>191</v>
      </c>
      <c r="C105" s="365"/>
      <c r="D105" s="365"/>
      <c r="E105" s="365"/>
      <c r="F105" s="365"/>
      <c r="G105" s="365"/>
      <c r="H105" s="365"/>
      <c r="I105" s="365"/>
      <c r="M105" s="38"/>
    </row>
    <row r="106" spans="2:13" ht="15.75" thickBot="1" x14ac:dyDescent="0.3">
      <c r="B106" s="7"/>
      <c r="C106" s="7"/>
      <c r="D106" s="7"/>
      <c r="E106" s="7"/>
      <c r="F106" s="7"/>
      <c r="G106" s="7"/>
      <c r="H106" s="7"/>
      <c r="I106" s="12"/>
      <c r="J106" s="7"/>
      <c r="K106" s="7"/>
      <c r="M106" s="38"/>
    </row>
    <row r="107" spans="2:13" ht="15.75" thickBot="1" x14ac:dyDescent="0.3">
      <c r="B107" s="348" t="s">
        <v>15</v>
      </c>
      <c r="C107" s="349"/>
      <c r="D107" s="349"/>
      <c r="E107" s="350"/>
      <c r="F107" s="7"/>
      <c r="G107" s="7"/>
      <c r="H107" s="7"/>
      <c r="I107" s="12"/>
      <c r="J107" s="7"/>
      <c r="K107" s="7"/>
      <c r="M107" s="38"/>
    </row>
    <row r="108" spans="2:13" ht="16.5" customHeight="1" thickBot="1" x14ac:dyDescent="0.3">
      <c r="B108" s="392" t="s">
        <v>16</v>
      </c>
      <c r="C108" s="393"/>
      <c r="D108" s="393"/>
      <c r="E108" s="394"/>
      <c r="F108" s="7"/>
      <c r="G108" s="7"/>
      <c r="H108" s="7"/>
      <c r="I108" s="12"/>
      <c r="J108" s="7"/>
      <c r="K108" s="7"/>
      <c r="M108" s="38"/>
    </row>
    <row r="109" spans="2:13" x14ac:dyDescent="0.25">
      <c r="B109" s="395" t="s">
        <v>55</v>
      </c>
      <c r="C109" s="397" t="s">
        <v>75</v>
      </c>
      <c r="D109" s="397" t="s">
        <v>44</v>
      </c>
      <c r="E109" s="399" t="s">
        <v>52</v>
      </c>
      <c r="F109" s="7"/>
      <c r="G109" s="7"/>
      <c r="H109" s="7"/>
      <c r="I109" s="12"/>
      <c r="J109" s="7"/>
      <c r="K109" s="7"/>
      <c r="M109" s="38"/>
    </row>
    <row r="110" spans="2:13" ht="18.75" customHeight="1" x14ac:dyDescent="0.25">
      <c r="B110" s="396"/>
      <c r="C110" s="398"/>
      <c r="D110" s="398"/>
      <c r="E110" s="400"/>
      <c r="F110" s="7"/>
      <c r="G110" s="7"/>
      <c r="H110" s="7"/>
      <c r="I110" s="12"/>
      <c r="J110" s="7"/>
      <c r="K110" s="7"/>
      <c r="M110" s="38"/>
    </row>
    <row r="111" spans="2:13" x14ac:dyDescent="0.25">
      <c r="B111" s="95" t="s">
        <v>17</v>
      </c>
      <c r="C111" s="179"/>
      <c r="D111" s="179"/>
      <c r="E111" s="181" t="s">
        <v>70</v>
      </c>
      <c r="F111" s="7"/>
      <c r="G111" s="7"/>
      <c r="H111" s="7"/>
      <c r="I111" s="12"/>
      <c r="J111" s="7"/>
      <c r="K111" s="7"/>
      <c r="M111" s="38"/>
    </row>
    <row r="112" spans="2:13" x14ac:dyDescent="0.25">
      <c r="B112" s="182" t="s">
        <v>18</v>
      </c>
      <c r="C112" s="180"/>
      <c r="D112" s="180"/>
      <c r="E112" s="183"/>
      <c r="F112" s="7"/>
      <c r="G112" s="7"/>
      <c r="H112" s="7"/>
      <c r="I112" s="12"/>
      <c r="J112" s="7"/>
      <c r="K112" s="7"/>
      <c r="M112" s="38"/>
    </row>
    <row r="113" spans="2:13" x14ac:dyDescent="0.25">
      <c r="B113" s="95" t="s">
        <v>19</v>
      </c>
      <c r="C113" s="179"/>
      <c r="D113" s="179"/>
      <c r="E113" s="181"/>
      <c r="F113" s="7"/>
      <c r="G113" s="7"/>
      <c r="H113" s="7"/>
      <c r="I113" s="12"/>
      <c r="J113" s="7"/>
      <c r="K113" s="7"/>
      <c r="M113" s="38"/>
    </row>
    <row r="114" spans="2:13" x14ac:dyDescent="0.25">
      <c r="B114" s="182" t="s">
        <v>20</v>
      </c>
      <c r="C114" s="180"/>
      <c r="D114" s="180"/>
      <c r="E114" s="183"/>
      <c r="F114" s="7"/>
      <c r="G114" s="7"/>
      <c r="H114" s="7"/>
      <c r="I114" s="12"/>
      <c r="J114" s="7"/>
      <c r="K114" s="7"/>
      <c r="M114" s="38"/>
    </row>
    <row r="115" spans="2:13" ht="15.75" thickBot="1" x14ac:dyDescent="0.3">
      <c r="B115" s="71" t="s">
        <v>14</v>
      </c>
      <c r="C115" s="184"/>
      <c r="D115" s="184"/>
      <c r="E115" s="185"/>
      <c r="F115" s="7"/>
      <c r="G115" s="7"/>
      <c r="H115" s="7"/>
      <c r="I115" s="12"/>
      <c r="J115" s="7"/>
      <c r="K115" s="7"/>
      <c r="M115" s="38"/>
    </row>
    <row r="116" spans="2:13" ht="29.25" customHeight="1" x14ac:dyDescent="0.25">
      <c r="B116" s="365" t="s">
        <v>301</v>
      </c>
      <c r="C116" s="365"/>
      <c r="D116" s="365"/>
      <c r="E116" s="365"/>
      <c r="F116" s="7"/>
      <c r="G116" s="7"/>
      <c r="H116" s="7"/>
      <c r="I116" s="12"/>
      <c r="J116" s="7"/>
      <c r="K116" s="7"/>
      <c r="M116" s="38"/>
    </row>
    <row r="117" spans="2:13" ht="15.75" thickBot="1" x14ac:dyDescent="0.3">
      <c r="B117" s="7"/>
      <c r="C117" s="7"/>
      <c r="D117" s="7"/>
      <c r="E117" s="7"/>
      <c r="F117" s="13"/>
      <c r="G117" s="13"/>
      <c r="H117" s="7"/>
      <c r="I117" s="12"/>
      <c r="J117" s="7"/>
      <c r="K117" s="7"/>
      <c r="M117" s="38"/>
    </row>
    <row r="118" spans="2:13" ht="15.75" thickBot="1" x14ac:dyDescent="0.3">
      <c r="B118" s="348" t="s">
        <v>323</v>
      </c>
      <c r="C118" s="349"/>
      <c r="D118" s="349"/>
      <c r="E118" s="349"/>
      <c r="F118" s="349"/>
      <c r="G118" s="350"/>
      <c r="H118" s="7"/>
      <c r="I118" s="12"/>
      <c r="J118" s="7"/>
      <c r="K118" s="7"/>
      <c r="M118" s="38"/>
    </row>
    <row r="119" spans="2:13" ht="26.25" thickBot="1" x14ac:dyDescent="0.3">
      <c r="B119" s="168" t="s">
        <v>56</v>
      </c>
      <c r="C119" s="30" t="s">
        <v>21</v>
      </c>
      <c r="D119" s="30" t="s">
        <v>57</v>
      </c>
      <c r="E119" s="30" t="s">
        <v>22</v>
      </c>
      <c r="F119" s="30" t="s">
        <v>52</v>
      </c>
      <c r="G119" s="30" t="s">
        <v>8</v>
      </c>
      <c r="H119" s="7"/>
      <c r="I119" s="12"/>
      <c r="J119" s="7"/>
      <c r="K119" s="7"/>
      <c r="M119" s="38"/>
    </row>
    <row r="120" spans="2:13" ht="15.75" customHeight="1" x14ac:dyDescent="0.25">
      <c r="B120" s="401" t="s">
        <v>135</v>
      </c>
      <c r="C120" s="187"/>
      <c r="D120" s="188"/>
      <c r="E120" s="188"/>
      <c r="F120" s="188"/>
      <c r="G120" s="189"/>
      <c r="H120" s="7"/>
      <c r="I120" s="12"/>
      <c r="J120" s="7"/>
      <c r="K120" s="7"/>
      <c r="M120" s="38"/>
    </row>
    <row r="121" spans="2:13" ht="15.75" customHeight="1" x14ac:dyDescent="0.25">
      <c r="B121" s="387"/>
      <c r="C121" s="172"/>
      <c r="D121" s="186"/>
      <c r="E121" s="172"/>
      <c r="F121" s="172"/>
      <c r="G121" s="175"/>
      <c r="H121" s="7"/>
      <c r="I121" s="12"/>
      <c r="J121" s="7"/>
      <c r="K121" s="7"/>
      <c r="M121" s="38"/>
    </row>
    <row r="122" spans="2:13" ht="15.75" customHeight="1" x14ac:dyDescent="0.25">
      <c r="B122" s="387"/>
      <c r="C122" s="179"/>
      <c r="D122" s="171"/>
      <c r="E122" s="171"/>
      <c r="F122" s="171"/>
      <c r="G122" s="174"/>
      <c r="H122" s="7"/>
      <c r="I122" s="12"/>
      <c r="J122" s="7"/>
      <c r="K122" s="7"/>
      <c r="M122" s="38"/>
    </row>
    <row r="123" spans="2:13" ht="15.75" customHeight="1" x14ac:dyDescent="0.25">
      <c r="B123" s="387" t="s">
        <v>136</v>
      </c>
      <c r="C123" s="172"/>
      <c r="D123" s="186"/>
      <c r="E123" s="172"/>
      <c r="F123" s="172"/>
      <c r="G123" s="175"/>
      <c r="H123" s="7"/>
      <c r="I123" s="12"/>
      <c r="J123" s="7"/>
      <c r="K123" s="7"/>
      <c r="M123" s="38"/>
    </row>
    <row r="124" spans="2:13" ht="15.75" customHeight="1" x14ac:dyDescent="0.25">
      <c r="B124" s="387"/>
      <c r="C124" s="179"/>
      <c r="D124" s="171"/>
      <c r="E124" s="171"/>
      <c r="F124" s="171"/>
      <c r="G124" s="174"/>
      <c r="H124" s="7"/>
      <c r="I124" s="12"/>
      <c r="J124" s="7"/>
      <c r="K124" s="7"/>
      <c r="M124" s="38"/>
    </row>
    <row r="125" spans="2:13" ht="15.75" customHeight="1" x14ac:dyDescent="0.25">
      <c r="B125" s="387"/>
      <c r="C125" s="172"/>
      <c r="D125" s="186"/>
      <c r="E125" s="172"/>
      <c r="F125" s="172"/>
      <c r="G125" s="175"/>
      <c r="H125" s="7"/>
      <c r="I125" s="12"/>
      <c r="J125" s="7"/>
      <c r="K125" s="7"/>
      <c r="M125" s="38"/>
    </row>
    <row r="126" spans="2:13" ht="15.75" customHeight="1" x14ac:dyDescent="0.25">
      <c r="B126" s="387"/>
      <c r="C126" s="179"/>
      <c r="D126" s="171"/>
      <c r="E126" s="171"/>
      <c r="F126" s="171"/>
      <c r="G126" s="174"/>
      <c r="H126" s="7"/>
      <c r="I126" s="12"/>
      <c r="J126" s="7"/>
      <c r="K126" s="7"/>
      <c r="M126" s="38"/>
    </row>
    <row r="127" spans="2:13" ht="15.75" customHeight="1" x14ac:dyDescent="0.25">
      <c r="B127" s="387"/>
      <c r="C127" s="172"/>
      <c r="D127" s="186"/>
      <c r="E127" s="172"/>
      <c r="F127" s="172"/>
      <c r="G127" s="175"/>
      <c r="H127" s="7"/>
      <c r="I127" s="12"/>
      <c r="J127" s="7"/>
      <c r="K127" s="7"/>
      <c r="M127" s="38"/>
    </row>
    <row r="128" spans="2:13" ht="15.75" customHeight="1" x14ac:dyDescent="0.25">
      <c r="B128" s="387" t="s">
        <v>137</v>
      </c>
      <c r="C128" s="179"/>
      <c r="D128" s="171"/>
      <c r="E128" s="171"/>
      <c r="F128" s="171"/>
      <c r="G128" s="174"/>
      <c r="H128" s="7"/>
      <c r="I128" s="12"/>
      <c r="J128" s="7"/>
      <c r="K128" s="7"/>
      <c r="M128" s="38"/>
    </row>
    <row r="129" spans="2:13" ht="15.75" customHeight="1" x14ac:dyDescent="0.25">
      <c r="B129" s="387"/>
      <c r="C129" s="172"/>
      <c r="D129" s="186"/>
      <c r="E129" s="172"/>
      <c r="F129" s="172"/>
      <c r="G129" s="175"/>
      <c r="H129" s="7"/>
      <c r="I129" s="12"/>
      <c r="J129" s="7"/>
      <c r="K129" s="7"/>
      <c r="M129" s="38"/>
    </row>
    <row r="130" spans="2:13" ht="15.75" customHeight="1" x14ac:dyDescent="0.25">
      <c r="B130" s="387"/>
      <c r="C130" s="179"/>
      <c r="D130" s="171"/>
      <c r="E130" s="171"/>
      <c r="F130" s="171"/>
      <c r="G130" s="174"/>
      <c r="H130" s="7"/>
      <c r="I130" s="12"/>
      <c r="J130" s="7"/>
      <c r="K130" s="7"/>
      <c r="M130" s="38"/>
    </row>
    <row r="131" spans="2:13" ht="15.75" customHeight="1" x14ac:dyDescent="0.25">
      <c r="B131" s="387"/>
      <c r="C131" s="172"/>
      <c r="D131" s="186"/>
      <c r="E131" s="172"/>
      <c r="F131" s="172"/>
      <c r="G131" s="175"/>
      <c r="H131" s="7"/>
      <c r="I131" s="12"/>
      <c r="J131" s="7"/>
      <c r="K131" s="7"/>
      <c r="M131" s="38"/>
    </row>
    <row r="132" spans="2:13" ht="15.75" customHeight="1" x14ac:dyDescent="0.25">
      <c r="B132" s="387"/>
      <c r="C132" s="179"/>
      <c r="D132" s="171"/>
      <c r="E132" s="171"/>
      <c r="F132" s="171"/>
      <c r="G132" s="174"/>
      <c r="H132" s="7"/>
      <c r="I132" s="12"/>
      <c r="J132" s="7"/>
      <c r="K132" s="7"/>
      <c r="M132" s="38"/>
    </row>
    <row r="133" spans="2:13" ht="15.75" customHeight="1" x14ac:dyDescent="0.25">
      <c r="B133" s="387"/>
      <c r="C133" s="172"/>
      <c r="D133" s="186"/>
      <c r="E133" s="172"/>
      <c r="F133" s="172"/>
      <c r="G133" s="175"/>
      <c r="H133" s="7"/>
      <c r="I133" s="12"/>
      <c r="J133" s="7"/>
      <c r="K133" s="7"/>
      <c r="M133" s="38"/>
    </row>
    <row r="134" spans="2:13" ht="15.75" customHeight="1" x14ac:dyDescent="0.25">
      <c r="B134" s="387"/>
      <c r="C134" s="179"/>
      <c r="D134" s="171"/>
      <c r="E134" s="171"/>
      <c r="F134" s="171"/>
      <c r="G134" s="174"/>
      <c r="H134" s="7"/>
      <c r="I134" s="12"/>
      <c r="J134" s="7"/>
      <c r="K134" s="7"/>
      <c r="M134" s="38"/>
    </row>
    <row r="135" spans="2:13" ht="15.75" customHeight="1" x14ac:dyDescent="0.25">
      <c r="B135" s="387"/>
      <c r="C135" s="172"/>
      <c r="D135" s="186"/>
      <c r="E135" s="172"/>
      <c r="F135" s="172"/>
      <c r="G135" s="175"/>
      <c r="H135" s="7"/>
      <c r="I135" s="12"/>
      <c r="J135" s="7"/>
      <c r="K135" s="7"/>
      <c r="M135" s="38"/>
    </row>
    <row r="136" spans="2:13" ht="15.75" customHeight="1" x14ac:dyDescent="0.25">
      <c r="B136" s="387"/>
      <c r="C136" s="179"/>
      <c r="D136" s="171"/>
      <c r="E136" s="171"/>
      <c r="F136" s="171"/>
      <c r="G136" s="174"/>
      <c r="H136" s="7"/>
      <c r="I136" s="12"/>
      <c r="J136" s="7"/>
      <c r="K136" s="7"/>
      <c r="M136" s="38"/>
    </row>
    <row r="137" spans="2:13" ht="15.75" customHeight="1" x14ac:dyDescent="0.25">
      <c r="B137" s="387" t="s">
        <v>138</v>
      </c>
      <c r="C137" s="172"/>
      <c r="D137" s="186"/>
      <c r="E137" s="172"/>
      <c r="F137" s="172"/>
      <c r="G137" s="175"/>
      <c r="H137" s="7"/>
      <c r="I137" s="12"/>
      <c r="J137" s="7"/>
      <c r="K137" s="7"/>
      <c r="M137" s="38"/>
    </row>
    <row r="138" spans="2:13" ht="15.75" customHeight="1" thickBot="1" x14ac:dyDescent="0.3">
      <c r="B138" s="388"/>
      <c r="C138" s="184"/>
      <c r="D138" s="177"/>
      <c r="E138" s="177"/>
      <c r="F138" s="177"/>
      <c r="G138" s="178"/>
      <c r="H138" s="7"/>
      <c r="I138" s="12"/>
      <c r="J138" s="7"/>
      <c r="K138" s="7"/>
      <c r="M138" s="38"/>
    </row>
    <row r="139" spans="2:13" ht="27.75" customHeight="1" x14ac:dyDescent="0.25">
      <c r="B139" s="365" t="s">
        <v>336</v>
      </c>
      <c r="C139" s="365"/>
      <c r="D139" s="365"/>
      <c r="E139" s="365"/>
      <c r="F139" s="365"/>
      <c r="G139" s="365"/>
      <c r="H139" s="7"/>
      <c r="I139" s="12"/>
      <c r="J139" s="7"/>
      <c r="K139" s="7"/>
    </row>
    <row r="140" spans="2:13" ht="15.75" thickBot="1" x14ac:dyDescent="0.3">
      <c r="B140" s="34"/>
      <c r="C140" s="37"/>
      <c r="D140" s="37"/>
      <c r="E140" s="37"/>
      <c r="F140" s="37"/>
      <c r="G140" s="37"/>
      <c r="H140" s="7"/>
      <c r="I140" s="12"/>
      <c r="J140" s="7"/>
      <c r="K140" s="7"/>
    </row>
    <row r="141" spans="2:13" ht="24.75" customHeight="1" thickBot="1" x14ac:dyDescent="0.3">
      <c r="B141" s="366" t="s">
        <v>139</v>
      </c>
      <c r="C141" s="367"/>
      <c r="D141" s="367"/>
      <c r="E141" s="368"/>
      <c r="H141" s="7"/>
      <c r="I141" s="12"/>
      <c r="J141" s="7"/>
      <c r="K141" s="7"/>
    </row>
    <row r="142" spans="2:13" ht="39" thickBot="1" x14ac:dyDescent="0.3">
      <c r="B142" s="3" t="s">
        <v>140</v>
      </c>
      <c r="C142" s="3" t="s">
        <v>141</v>
      </c>
      <c r="D142" s="27" t="s">
        <v>142</v>
      </c>
      <c r="E142" s="27" t="s">
        <v>143</v>
      </c>
      <c r="H142" s="7"/>
      <c r="I142" s="12"/>
      <c r="J142" s="7"/>
      <c r="K142" s="7"/>
    </row>
    <row r="143" spans="2:13" ht="15.75" customHeight="1" thickBot="1" x14ac:dyDescent="0.3">
      <c r="B143" s="192"/>
      <c r="C143" s="4"/>
      <c r="D143" s="4"/>
      <c r="E143" s="4"/>
      <c r="H143" s="7"/>
      <c r="I143" s="12"/>
      <c r="J143" s="7"/>
      <c r="K143" s="7"/>
    </row>
    <row r="144" spans="2:13" x14ac:dyDescent="0.25">
      <c r="B144" s="365" t="s">
        <v>302</v>
      </c>
      <c r="C144" s="365"/>
      <c r="D144" s="365"/>
      <c r="E144" s="365"/>
      <c r="H144" s="7"/>
      <c r="I144" s="12"/>
      <c r="J144" s="7"/>
      <c r="K144" s="7"/>
    </row>
    <row r="145" spans="1:11" ht="15.75" customHeight="1" thickBot="1" x14ac:dyDescent="0.3">
      <c r="B145" s="6"/>
      <c r="C145" s="37"/>
      <c r="D145" s="37"/>
      <c r="E145" s="37"/>
      <c r="H145" s="7"/>
      <c r="I145" s="12"/>
      <c r="J145" s="7"/>
      <c r="K145" s="7"/>
    </row>
    <row r="146" spans="1:11" ht="26.25" customHeight="1" thickBot="1" x14ac:dyDescent="0.3">
      <c r="B146" s="369" t="s">
        <v>144</v>
      </c>
      <c r="C146" s="370"/>
      <c r="D146" s="371"/>
      <c r="E146"/>
      <c r="F146"/>
      <c r="G146"/>
      <c r="H146" s="7"/>
      <c r="I146" s="12"/>
      <c r="J146" s="7"/>
      <c r="K146" s="7"/>
    </row>
    <row r="147" spans="1:11" ht="39" thickBot="1" x14ac:dyDescent="0.3">
      <c r="B147" s="217" t="s">
        <v>145</v>
      </c>
      <c r="C147" s="217" t="s">
        <v>337</v>
      </c>
      <c r="D147" s="217" t="s">
        <v>338</v>
      </c>
      <c r="E147"/>
      <c r="F147"/>
      <c r="G147"/>
      <c r="H147" s="7"/>
      <c r="I147" s="12"/>
      <c r="J147" s="7"/>
      <c r="K147" s="7"/>
    </row>
    <row r="148" spans="1:11" x14ac:dyDescent="0.25">
      <c r="B148" s="190"/>
      <c r="C148" s="191"/>
      <c r="D148" s="191"/>
      <c r="E148"/>
      <c r="F148"/>
      <c r="G148"/>
      <c r="H148" s="7"/>
      <c r="I148" s="12"/>
      <c r="J148" s="7"/>
      <c r="K148" s="7"/>
    </row>
    <row r="149" spans="1:11" x14ac:dyDescent="0.25">
      <c r="B149" s="372" t="s">
        <v>336</v>
      </c>
      <c r="C149" s="372"/>
      <c r="D149" s="372"/>
      <c r="E149"/>
      <c r="F149" s="35"/>
      <c r="G149" s="35"/>
      <c r="H149" s="36"/>
      <c r="I149" s="12"/>
      <c r="J149" s="7"/>
      <c r="K149" s="7"/>
    </row>
    <row r="150" spans="1:11" ht="15.75" thickBot="1" x14ac:dyDescent="0.3">
      <c r="A150" s="13"/>
      <c r="B150" s="39"/>
      <c r="C150" s="37"/>
      <c r="D150" s="37"/>
      <c r="E150" s="35"/>
      <c r="F150" s="35"/>
      <c r="G150" s="35"/>
      <c r="H150" s="36"/>
      <c r="I150" s="12"/>
      <c r="J150" s="7"/>
      <c r="K150" s="7"/>
    </row>
    <row r="151" spans="1:11" ht="15.75" thickBot="1" x14ac:dyDescent="0.3">
      <c r="B151" s="373" t="s">
        <v>146</v>
      </c>
      <c r="C151" s="374"/>
      <c r="D151" s="374"/>
      <c r="E151" s="375"/>
      <c r="F151" s="34"/>
      <c r="G151" s="37"/>
      <c r="H151" s="36"/>
      <c r="I151" s="12"/>
      <c r="J151" s="7"/>
      <c r="K151" s="7"/>
    </row>
    <row r="152" spans="1:11" ht="39" thickBot="1" x14ac:dyDescent="0.3">
      <c r="B152" s="19" t="s">
        <v>147</v>
      </c>
      <c r="C152" s="8" t="s">
        <v>148</v>
      </c>
      <c r="D152" s="204" t="s">
        <v>149</v>
      </c>
      <c r="E152" s="21" t="s">
        <v>52</v>
      </c>
      <c r="F152" s="34"/>
      <c r="G152" s="37"/>
      <c r="H152" s="36"/>
      <c r="I152" s="12"/>
      <c r="J152" s="7"/>
      <c r="K152" s="7"/>
    </row>
    <row r="153" spans="1:11" ht="15.75" thickBot="1" x14ac:dyDescent="0.3">
      <c r="B153" s="122" t="s">
        <v>252</v>
      </c>
      <c r="C153" s="122" t="s">
        <v>252</v>
      </c>
      <c r="D153" s="122" t="s">
        <v>252</v>
      </c>
      <c r="E153" s="122" t="s">
        <v>252</v>
      </c>
      <c r="F153" s="34"/>
      <c r="G153" s="37"/>
      <c r="H153" s="36"/>
      <c r="I153" s="12"/>
      <c r="J153" s="7"/>
      <c r="K153" s="7"/>
    </row>
    <row r="154" spans="1:11" ht="42" customHeight="1" thickBot="1" x14ac:dyDescent="0.3">
      <c r="B154" s="12"/>
      <c r="C154" s="12"/>
      <c r="D154" s="12"/>
      <c r="E154" s="12"/>
      <c r="F154" s="6"/>
      <c r="G154" s="6"/>
      <c r="H154" s="197"/>
      <c r="I154" s="12"/>
      <c r="J154" s="7"/>
      <c r="K154" s="7"/>
    </row>
    <row r="155" spans="1:11" x14ac:dyDescent="0.25">
      <c r="B155" s="376" t="s">
        <v>325</v>
      </c>
      <c r="C155" s="377"/>
      <c r="D155" s="377"/>
      <c r="E155" s="377"/>
      <c r="F155" s="377"/>
      <c r="G155" s="378"/>
      <c r="H155" s="197"/>
      <c r="I155" s="12"/>
      <c r="J155" s="7"/>
      <c r="K155" s="7"/>
    </row>
    <row r="156" spans="1:11" x14ac:dyDescent="0.25">
      <c r="B156" s="379" t="s">
        <v>340</v>
      </c>
      <c r="C156" s="314"/>
      <c r="D156" s="314"/>
      <c r="E156" s="314"/>
      <c r="F156" s="314"/>
      <c r="G156" s="380"/>
      <c r="H156" s="197"/>
      <c r="I156" s="12"/>
      <c r="J156" s="7"/>
      <c r="K156" s="7"/>
    </row>
    <row r="157" spans="1:11" ht="51.75" thickBot="1" x14ac:dyDescent="0.3">
      <c r="B157" s="51" t="s">
        <v>58</v>
      </c>
      <c r="C157" s="52" t="s">
        <v>59</v>
      </c>
      <c r="D157" s="52" t="s">
        <v>184</v>
      </c>
      <c r="E157" s="52" t="s">
        <v>185</v>
      </c>
      <c r="F157" s="52" t="s">
        <v>186</v>
      </c>
      <c r="G157" s="53" t="s">
        <v>52</v>
      </c>
      <c r="H157" s="197"/>
      <c r="I157" s="12"/>
      <c r="J157" s="7"/>
      <c r="K157" s="7"/>
    </row>
    <row r="158" spans="1:11" x14ac:dyDescent="0.25">
      <c r="B158" s="123" t="s">
        <v>62</v>
      </c>
      <c r="C158" s="100">
        <v>18</v>
      </c>
      <c r="D158" s="124">
        <v>0.55479999999999996</v>
      </c>
      <c r="E158" s="125">
        <v>0.44519999999999998</v>
      </c>
      <c r="F158" s="125">
        <v>0</v>
      </c>
      <c r="G158" s="381" t="s">
        <v>208</v>
      </c>
      <c r="H158" s="197"/>
      <c r="I158" s="12"/>
      <c r="J158" s="7"/>
      <c r="K158" s="7"/>
    </row>
    <row r="159" spans="1:11" x14ac:dyDescent="0.25">
      <c r="B159" s="54" t="s">
        <v>63</v>
      </c>
      <c r="C159" s="50">
        <v>1</v>
      </c>
      <c r="D159" s="129">
        <v>1</v>
      </c>
      <c r="E159" s="129">
        <v>0</v>
      </c>
      <c r="F159" s="129">
        <v>0</v>
      </c>
      <c r="G159" s="382"/>
      <c r="H159" s="197"/>
      <c r="I159" s="12"/>
      <c r="J159" s="7"/>
      <c r="K159" s="7"/>
    </row>
    <row r="160" spans="1:11" x14ac:dyDescent="0.25">
      <c r="B160" s="126" t="s">
        <v>64</v>
      </c>
      <c r="C160" s="102">
        <v>5</v>
      </c>
      <c r="D160" s="127">
        <v>1</v>
      </c>
      <c r="E160" s="128">
        <v>0</v>
      </c>
      <c r="F160" s="128">
        <v>0</v>
      </c>
      <c r="G160" s="382"/>
      <c r="H160" s="197"/>
      <c r="I160" s="12"/>
      <c r="J160" s="7"/>
      <c r="K160" s="7"/>
    </row>
    <row r="161" spans="2:11" ht="15.75" thickBot="1" x14ac:dyDescent="0.3">
      <c r="B161" s="130" t="s">
        <v>65</v>
      </c>
      <c r="C161" s="101">
        <v>1</v>
      </c>
      <c r="D161" s="131">
        <v>1</v>
      </c>
      <c r="E161" s="132">
        <v>0</v>
      </c>
      <c r="F161" s="132">
        <v>0</v>
      </c>
      <c r="G161" s="383"/>
      <c r="H161" s="197"/>
      <c r="I161" s="12"/>
      <c r="J161" s="7"/>
      <c r="K161" s="7"/>
    </row>
    <row r="162" spans="2:11" ht="15.75" thickBot="1" x14ac:dyDescent="0.3">
      <c r="B162" s="33"/>
      <c r="C162" s="33"/>
      <c r="D162" s="33"/>
      <c r="E162" s="33"/>
      <c r="F162" s="33"/>
      <c r="G162" s="33"/>
      <c r="H162" s="197"/>
      <c r="I162" s="12"/>
      <c r="J162" s="7"/>
      <c r="K162" s="7"/>
    </row>
    <row r="163" spans="2:11" x14ac:dyDescent="0.25">
      <c r="B163" s="384" t="s">
        <v>187</v>
      </c>
      <c r="C163" s="385"/>
      <c r="D163" s="385"/>
      <c r="E163" s="386"/>
      <c r="F163" s="33"/>
      <c r="G163" s="33"/>
      <c r="H163" s="197"/>
      <c r="I163" s="12"/>
      <c r="J163" s="7"/>
      <c r="K163" s="7"/>
    </row>
    <row r="164" spans="2:11" ht="26.25" thickBot="1" x14ac:dyDescent="0.3">
      <c r="B164" s="51" t="s">
        <v>58</v>
      </c>
      <c r="C164" s="52" t="s">
        <v>188</v>
      </c>
      <c r="D164" s="52" t="s">
        <v>60</v>
      </c>
      <c r="E164" s="53" t="s">
        <v>61</v>
      </c>
      <c r="F164" s="33"/>
      <c r="G164" s="33"/>
      <c r="H164" s="197"/>
      <c r="I164" s="12"/>
      <c r="J164" s="7"/>
      <c r="K164" s="7"/>
    </row>
    <row r="165" spans="2:11" x14ac:dyDescent="0.25">
      <c r="B165" s="363" t="s">
        <v>62</v>
      </c>
      <c r="C165" s="61" t="s">
        <v>209</v>
      </c>
      <c r="D165" s="62">
        <v>1501.5</v>
      </c>
      <c r="E165" s="63" t="s">
        <v>303</v>
      </c>
      <c r="F165" s="33"/>
      <c r="G165" s="33"/>
      <c r="H165" s="197"/>
      <c r="I165" s="12"/>
      <c r="J165" s="7"/>
      <c r="K165" s="7"/>
    </row>
    <row r="166" spans="2:11" x14ac:dyDescent="0.25">
      <c r="B166" s="363"/>
      <c r="C166" s="55" t="s">
        <v>210</v>
      </c>
      <c r="D166" s="56">
        <v>3490.9</v>
      </c>
      <c r="E166" s="57" t="s">
        <v>304</v>
      </c>
      <c r="F166" s="33"/>
      <c r="G166" s="33"/>
      <c r="H166" s="197"/>
      <c r="I166" s="12"/>
      <c r="J166" s="7"/>
      <c r="K166" s="7"/>
    </row>
    <row r="167" spans="2:11" x14ac:dyDescent="0.25">
      <c r="B167" s="363"/>
      <c r="C167" s="55" t="s">
        <v>211</v>
      </c>
      <c r="D167" s="56">
        <v>1456</v>
      </c>
      <c r="E167" s="57" t="s">
        <v>305</v>
      </c>
      <c r="F167" s="33"/>
      <c r="G167" s="33"/>
      <c r="H167" s="197"/>
      <c r="I167" s="12"/>
      <c r="J167" s="7"/>
      <c r="K167" s="7"/>
    </row>
    <row r="168" spans="2:11" x14ac:dyDescent="0.25">
      <c r="B168" s="363"/>
      <c r="C168" s="55" t="s">
        <v>212</v>
      </c>
      <c r="D168" s="56">
        <v>1500</v>
      </c>
      <c r="E168" s="57" t="s">
        <v>306</v>
      </c>
      <c r="F168" s="33"/>
      <c r="G168" s="33"/>
      <c r="H168" s="197"/>
      <c r="I168" s="12"/>
      <c r="J168" s="7"/>
      <c r="K168" s="7"/>
    </row>
    <row r="169" spans="2:11" x14ac:dyDescent="0.25">
      <c r="B169" s="363"/>
      <c r="C169" s="55" t="s">
        <v>213</v>
      </c>
      <c r="D169" s="56">
        <v>1575</v>
      </c>
      <c r="E169" s="57" t="s">
        <v>306</v>
      </c>
      <c r="F169" s="33"/>
      <c r="G169" s="33"/>
      <c r="H169" s="197"/>
      <c r="I169" s="12"/>
      <c r="J169" s="7"/>
      <c r="K169" s="7"/>
    </row>
    <row r="170" spans="2:11" x14ac:dyDescent="0.25">
      <c r="B170" s="363"/>
      <c r="C170" s="55" t="s">
        <v>214</v>
      </c>
      <c r="D170" s="56">
        <v>1638</v>
      </c>
      <c r="E170" s="57" t="s">
        <v>305</v>
      </c>
      <c r="F170" s="33"/>
      <c r="G170" s="33"/>
      <c r="H170" s="197"/>
      <c r="I170" s="12"/>
      <c r="J170" s="7"/>
      <c r="K170" s="7"/>
    </row>
    <row r="171" spans="2:11" x14ac:dyDescent="0.25">
      <c r="B171" s="363"/>
      <c r="C171" s="55" t="s">
        <v>215</v>
      </c>
      <c r="D171" s="56">
        <v>1274</v>
      </c>
      <c r="E171" s="57" t="s">
        <v>307</v>
      </c>
      <c r="F171" s="33"/>
      <c r="G171" s="33"/>
      <c r="H171" s="197"/>
      <c r="I171" s="12"/>
      <c r="J171" s="7"/>
      <c r="K171" s="7"/>
    </row>
    <row r="172" spans="2:11" x14ac:dyDescent="0.25">
      <c r="B172" s="363"/>
      <c r="C172" s="55" t="s">
        <v>216</v>
      </c>
      <c r="D172" s="56">
        <v>1200</v>
      </c>
      <c r="E172" s="57" t="s">
        <v>308</v>
      </c>
      <c r="F172" s="33"/>
      <c r="G172" s="33"/>
      <c r="H172" s="197"/>
      <c r="I172" s="12"/>
      <c r="J172" s="7"/>
      <c r="K172" s="7"/>
    </row>
    <row r="173" spans="2:11" x14ac:dyDescent="0.25">
      <c r="B173" s="363"/>
      <c r="C173" s="55" t="s">
        <v>217</v>
      </c>
      <c r="D173" s="56">
        <v>1300</v>
      </c>
      <c r="E173" s="57" t="s">
        <v>309</v>
      </c>
      <c r="F173" s="33"/>
      <c r="G173" s="33"/>
      <c r="H173" s="197"/>
      <c r="I173" s="12"/>
      <c r="J173" s="7"/>
      <c r="K173" s="7"/>
    </row>
    <row r="174" spans="2:11" x14ac:dyDescent="0.25">
      <c r="B174" s="363"/>
      <c r="C174" s="55" t="s">
        <v>218</v>
      </c>
      <c r="D174" s="56">
        <v>727.27</v>
      </c>
      <c r="E174" s="57" t="s">
        <v>310</v>
      </c>
      <c r="F174" s="33"/>
      <c r="G174" s="33"/>
      <c r="H174" s="197"/>
      <c r="I174" s="12"/>
      <c r="J174" s="7"/>
      <c r="K174" s="7"/>
    </row>
    <row r="175" spans="2:11" x14ac:dyDescent="0.25">
      <c r="B175" s="363"/>
      <c r="C175" s="55" t="s">
        <v>219</v>
      </c>
      <c r="D175" s="56">
        <v>727.27</v>
      </c>
      <c r="E175" s="57" t="s">
        <v>310</v>
      </c>
      <c r="F175" s="33"/>
      <c r="G175" s="33"/>
      <c r="H175" s="197"/>
      <c r="I175" s="12"/>
      <c r="J175" s="7"/>
      <c r="K175" s="7"/>
    </row>
    <row r="176" spans="2:11" x14ac:dyDescent="0.25">
      <c r="B176" s="363"/>
      <c r="C176" s="55" t="s">
        <v>220</v>
      </c>
      <c r="D176" s="56">
        <v>727.27</v>
      </c>
      <c r="E176" s="57" t="s">
        <v>310</v>
      </c>
      <c r="F176" s="33"/>
      <c r="G176" s="33"/>
      <c r="H176" s="197"/>
      <c r="I176" s="12"/>
      <c r="J176" s="7"/>
      <c r="K176" s="7"/>
    </row>
    <row r="177" spans="2:11" x14ac:dyDescent="0.25">
      <c r="B177" s="363"/>
      <c r="C177" s="55" t="s">
        <v>221</v>
      </c>
      <c r="D177" s="56">
        <v>727.27</v>
      </c>
      <c r="E177" s="57" t="s">
        <v>310</v>
      </c>
      <c r="F177" s="33"/>
      <c r="G177" s="33"/>
      <c r="H177" s="197"/>
      <c r="I177" s="12"/>
      <c r="J177" s="7"/>
      <c r="K177" s="7"/>
    </row>
    <row r="178" spans="2:11" x14ac:dyDescent="0.25">
      <c r="B178" s="363"/>
      <c r="C178" s="55" t="s">
        <v>222</v>
      </c>
      <c r="D178" s="56">
        <v>727.27</v>
      </c>
      <c r="E178" s="57" t="s">
        <v>310</v>
      </c>
      <c r="F178" s="33"/>
      <c r="G178" s="33"/>
      <c r="H178" s="197"/>
      <c r="I178" s="12"/>
      <c r="J178" s="7"/>
      <c r="K178" s="7"/>
    </row>
    <row r="179" spans="2:11" x14ac:dyDescent="0.25">
      <c r="B179" s="363"/>
      <c r="C179" s="55" t="s">
        <v>223</v>
      </c>
      <c r="D179" s="56">
        <v>727.27</v>
      </c>
      <c r="E179" s="57" t="s">
        <v>310</v>
      </c>
      <c r="F179" s="33"/>
      <c r="G179" s="33"/>
      <c r="H179" s="197"/>
      <c r="I179" s="12"/>
      <c r="J179" s="7"/>
      <c r="K179" s="7"/>
    </row>
    <row r="180" spans="2:11" x14ac:dyDescent="0.25">
      <c r="B180" s="363"/>
      <c r="C180" s="55" t="s">
        <v>224</v>
      </c>
      <c r="D180" s="56">
        <v>727.27</v>
      </c>
      <c r="E180" s="57" t="s">
        <v>310</v>
      </c>
      <c r="F180" s="33"/>
      <c r="G180" s="33"/>
      <c r="H180" s="197"/>
      <c r="I180" s="12"/>
      <c r="J180" s="7"/>
      <c r="K180" s="7"/>
    </row>
    <row r="181" spans="2:11" x14ac:dyDescent="0.25">
      <c r="B181" s="363"/>
      <c r="C181" s="55" t="s">
        <v>198</v>
      </c>
      <c r="D181" s="56">
        <v>727.27</v>
      </c>
      <c r="E181" s="57" t="s">
        <v>310</v>
      </c>
      <c r="F181" s="33"/>
      <c r="G181" s="33"/>
      <c r="H181" s="197"/>
      <c r="I181" s="12"/>
      <c r="J181" s="7"/>
      <c r="K181" s="7"/>
    </row>
    <row r="182" spans="2:11" x14ac:dyDescent="0.25">
      <c r="B182" s="364"/>
      <c r="C182" s="55" t="s">
        <v>341</v>
      </c>
      <c r="D182" s="56">
        <v>913.88</v>
      </c>
      <c r="E182" s="57" t="s">
        <v>311</v>
      </c>
      <c r="F182" s="33"/>
      <c r="G182" s="33"/>
      <c r="H182" s="197"/>
      <c r="I182" s="12"/>
      <c r="J182" s="7"/>
      <c r="K182" s="7"/>
    </row>
    <row r="183" spans="2:11" x14ac:dyDescent="0.25">
      <c r="B183" s="215" t="s">
        <v>63</v>
      </c>
      <c r="C183" s="55" t="s">
        <v>225</v>
      </c>
      <c r="D183" s="56">
        <v>5610</v>
      </c>
      <c r="E183" s="57" t="s">
        <v>317</v>
      </c>
      <c r="F183" s="33"/>
      <c r="G183" s="33"/>
      <c r="H183" s="197"/>
      <c r="I183" s="12"/>
      <c r="J183" s="7"/>
      <c r="K183" s="7"/>
    </row>
    <row r="184" spans="2:11" x14ac:dyDescent="0.25">
      <c r="B184" s="362" t="s">
        <v>64</v>
      </c>
      <c r="C184" s="55" t="s">
        <v>226</v>
      </c>
      <c r="D184" s="56">
        <v>43486.53</v>
      </c>
      <c r="E184" s="57" t="s">
        <v>312</v>
      </c>
      <c r="F184" s="33"/>
      <c r="G184" s="33"/>
      <c r="H184" s="197"/>
      <c r="I184" s="12"/>
      <c r="J184" s="7"/>
      <c r="K184" s="7"/>
    </row>
    <row r="185" spans="2:11" x14ac:dyDescent="0.25">
      <c r="B185" s="363"/>
      <c r="C185" s="55" t="s">
        <v>227</v>
      </c>
      <c r="D185" s="56">
        <f>6703.5+6703.5</f>
        <v>13407</v>
      </c>
      <c r="E185" s="57" t="s">
        <v>313</v>
      </c>
      <c r="F185" s="33"/>
      <c r="G185" s="33"/>
      <c r="H185" s="197"/>
      <c r="I185" s="12"/>
      <c r="J185" s="7"/>
      <c r="K185" s="7"/>
    </row>
    <row r="186" spans="2:11" x14ac:dyDescent="0.25">
      <c r="B186" s="363"/>
      <c r="C186" s="55" t="s">
        <v>228</v>
      </c>
      <c r="D186" s="56">
        <v>48008.18</v>
      </c>
      <c r="E186" s="57" t="s">
        <v>314</v>
      </c>
      <c r="F186" s="33"/>
      <c r="G186" s="33"/>
      <c r="H186" s="197"/>
      <c r="I186" s="12"/>
      <c r="J186" s="7"/>
      <c r="K186" s="7"/>
    </row>
    <row r="187" spans="2:11" x14ac:dyDescent="0.25">
      <c r="B187" s="363"/>
      <c r="C187" s="55" t="s">
        <v>229</v>
      </c>
      <c r="D187" s="56">
        <v>26400</v>
      </c>
      <c r="E187" s="57" t="s">
        <v>315</v>
      </c>
      <c r="F187" s="33"/>
      <c r="G187" s="33"/>
      <c r="H187" s="197"/>
      <c r="I187" s="12"/>
      <c r="J187" s="7"/>
      <c r="K187" s="7"/>
    </row>
    <row r="188" spans="2:11" x14ac:dyDescent="0.25">
      <c r="B188" s="364"/>
      <c r="C188" s="55" t="s">
        <v>230</v>
      </c>
      <c r="D188" s="56">
        <v>5100</v>
      </c>
      <c r="E188" s="57" t="s">
        <v>316</v>
      </c>
      <c r="F188" s="33"/>
      <c r="G188" s="33"/>
      <c r="H188" s="197"/>
      <c r="I188" s="12"/>
      <c r="J188" s="7"/>
      <c r="K188" s="7"/>
    </row>
    <row r="189" spans="2:11" ht="15.75" thickBot="1" x14ac:dyDescent="0.3">
      <c r="B189" s="216" t="s">
        <v>65</v>
      </c>
      <c r="C189" s="58" t="s">
        <v>268</v>
      </c>
      <c r="D189" s="59">
        <f>39820.16+180</f>
        <v>40000.160000000003</v>
      </c>
      <c r="E189" s="60" t="s">
        <v>231</v>
      </c>
      <c r="F189" s="33"/>
      <c r="G189" s="33"/>
      <c r="H189" s="197"/>
      <c r="I189" s="12"/>
      <c r="J189" s="7"/>
      <c r="K189" s="7"/>
    </row>
    <row r="190" spans="2:11" ht="15.75" thickBot="1" x14ac:dyDescent="0.3">
      <c r="B190" s="7"/>
      <c r="C190" s="7"/>
      <c r="D190" s="7"/>
      <c r="E190" s="7"/>
      <c r="F190" s="7"/>
      <c r="G190" s="7"/>
      <c r="H190" s="36"/>
      <c r="I190" s="12"/>
      <c r="J190" s="7"/>
      <c r="K190" s="7"/>
    </row>
    <row r="191" spans="2:11" ht="15.75" thickBot="1" x14ac:dyDescent="0.3">
      <c r="B191" s="348" t="s">
        <v>66</v>
      </c>
      <c r="C191" s="349"/>
      <c r="D191" s="350"/>
      <c r="E191" s="7"/>
      <c r="F191" s="7"/>
      <c r="G191" s="7"/>
      <c r="H191" s="36"/>
      <c r="I191" s="12"/>
      <c r="J191" s="7"/>
      <c r="K191" s="7"/>
    </row>
    <row r="192" spans="2:11" ht="26.25" thickBot="1" x14ac:dyDescent="0.3">
      <c r="B192" s="41" t="s">
        <v>67</v>
      </c>
      <c r="C192" s="133" t="s">
        <v>68</v>
      </c>
      <c r="D192" s="8" t="s">
        <v>52</v>
      </c>
      <c r="E192" s="7"/>
      <c r="F192" s="7"/>
      <c r="G192" s="7"/>
      <c r="H192" s="36"/>
      <c r="I192" s="12"/>
      <c r="J192" s="7"/>
      <c r="K192" s="7"/>
    </row>
    <row r="193" spans="2:11" ht="39" customHeight="1" x14ac:dyDescent="0.25">
      <c r="B193" s="93" t="s">
        <v>87</v>
      </c>
      <c r="C193" s="100" t="s">
        <v>189</v>
      </c>
      <c r="D193" s="199" t="s">
        <v>253</v>
      </c>
      <c r="E193" s="7"/>
      <c r="F193" s="7"/>
      <c r="G193" s="7"/>
      <c r="H193" s="36"/>
      <c r="I193" s="12"/>
      <c r="J193" s="7"/>
      <c r="K193" s="7"/>
    </row>
    <row r="194" spans="2:11" ht="39" thickBot="1" x14ac:dyDescent="0.3">
      <c r="B194" s="71" t="s">
        <v>104</v>
      </c>
      <c r="C194" s="101" t="s">
        <v>189</v>
      </c>
      <c r="D194" s="134" t="s">
        <v>254</v>
      </c>
      <c r="E194" s="7"/>
      <c r="F194" s="7"/>
      <c r="G194" s="7"/>
      <c r="H194" s="36"/>
      <c r="I194" s="12"/>
      <c r="J194" s="7"/>
      <c r="K194" s="7"/>
    </row>
    <row r="195" spans="2:11" ht="15.75" thickBot="1" x14ac:dyDescent="0.3">
      <c r="B195" s="12"/>
      <c r="C195" s="12"/>
      <c r="D195" s="12"/>
      <c r="E195" s="7"/>
      <c r="F195" s="7"/>
      <c r="G195" s="7"/>
      <c r="H195" s="36"/>
      <c r="I195" s="12"/>
      <c r="J195" s="7"/>
      <c r="K195" s="7"/>
    </row>
    <row r="196" spans="2:11" ht="15.75" thickBot="1" x14ac:dyDescent="0.3">
      <c r="B196" s="345" t="s">
        <v>101</v>
      </c>
      <c r="C196" s="346"/>
      <c r="D196" s="346"/>
      <c r="E196" s="346"/>
      <c r="F196" s="346"/>
      <c r="G196" s="347"/>
      <c r="H196" s="36"/>
      <c r="I196" s="12"/>
      <c r="J196" s="7"/>
      <c r="K196" s="7"/>
    </row>
    <row r="197" spans="2:11" ht="20.25" customHeight="1" thickBot="1" x14ac:dyDescent="0.3">
      <c r="B197" s="351" t="s">
        <v>102</v>
      </c>
      <c r="C197" s="354" t="s">
        <v>103</v>
      </c>
      <c r="D197" s="355"/>
      <c r="E197" s="355"/>
      <c r="F197" s="356"/>
      <c r="G197" s="357" t="s">
        <v>52</v>
      </c>
      <c r="H197" s="36"/>
      <c r="I197" s="12"/>
      <c r="J197" s="7"/>
      <c r="K197" s="7"/>
    </row>
    <row r="198" spans="2:11" ht="20.25" customHeight="1" thickBot="1" x14ac:dyDescent="0.3">
      <c r="B198" s="352"/>
      <c r="C198" s="359" t="s">
        <v>25</v>
      </c>
      <c r="D198" s="360"/>
      <c r="E198" s="359" t="s">
        <v>26</v>
      </c>
      <c r="F198" s="361"/>
      <c r="G198" s="358"/>
      <c r="H198" s="36"/>
      <c r="I198" s="12"/>
      <c r="J198" s="7"/>
      <c r="K198" s="7"/>
    </row>
    <row r="199" spans="2:11" ht="20.25" customHeight="1" thickBot="1" x14ac:dyDescent="0.3">
      <c r="B199" s="353"/>
      <c r="C199" s="201" t="s">
        <v>27</v>
      </c>
      <c r="D199" s="201" t="s">
        <v>28</v>
      </c>
      <c r="E199" s="201" t="s">
        <v>27</v>
      </c>
      <c r="F199" s="201" t="s">
        <v>29</v>
      </c>
      <c r="G199" s="358"/>
      <c r="H199" s="36"/>
      <c r="I199" s="12"/>
      <c r="J199" s="7"/>
      <c r="K199" s="7"/>
    </row>
    <row r="200" spans="2:11" x14ac:dyDescent="0.25">
      <c r="B200" s="137" t="s">
        <v>30</v>
      </c>
      <c r="C200" s="100">
        <f>SUM(C201:C223)</f>
        <v>109</v>
      </c>
      <c r="D200" s="138">
        <f>SUM(D201:D223)</f>
        <v>1998764.69</v>
      </c>
      <c r="E200" s="100">
        <f>SUM(E201:E223)</f>
        <v>96</v>
      </c>
      <c r="F200" s="138">
        <f>SUM(F201:F223)</f>
        <v>261813.58999999997</v>
      </c>
      <c r="G200" s="199" t="s">
        <v>255</v>
      </c>
      <c r="H200" s="36"/>
      <c r="I200" s="12"/>
      <c r="J200" s="7"/>
      <c r="K200" s="7"/>
    </row>
    <row r="201" spans="2:11" x14ac:dyDescent="0.25">
      <c r="B201" s="139" t="s">
        <v>34</v>
      </c>
      <c r="C201" s="50"/>
      <c r="D201" s="135"/>
      <c r="E201" s="50"/>
      <c r="F201" s="135"/>
      <c r="G201" s="142"/>
      <c r="H201" s="36"/>
      <c r="I201" s="12"/>
      <c r="J201" s="7"/>
      <c r="K201" s="7"/>
    </row>
    <row r="202" spans="2:11" x14ac:dyDescent="0.25">
      <c r="B202" s="140" t="s">
        <v>170</v>
      </c>
      <c r="C202" s="102">
        <v>8</v>
      </c>
      <c r="D202" s="136">
        <v>1543605.77</v>
      </c>
      <c r="E202" s="102">
        <v>2</v>
      </c>
      <c r="F202" s="136">
        <v>59449.23</v>
      </c>
      <c r="G202" s="200" t="s">
        <v>256</v>
      </c>
      <c r="H202" s="36"/>
      <c r="I202" s="12"/>
      <c r="J202" s="7"/>
      <c r="K202" s="7"/>
    </row>
    <row r="203" spans="2:11" x14ac:dyDescent="0.25">
      <c r="B203" s="139" t="s">
        <v>171</v>
      </c>
      <c r="C203" s="50">
        <v>65</v>
      </c>
      <c r="D203" s="135">
        <v>80348.399999999994</v>
      </c>
      <c r="E203" s="50">
        <v>64</v>
      </c>
      <c r="F203" s="135">
        <v>39997.199999999997</v>
      </c>
      <c r="G203" s="48" t="s">
        <v>171</v>
      </c>
      <c r="H203" s="36"/>
      <c r="I203" s="12"/>
      <c r="J203" s="7"/>
      <c r="K203" s="7"/>
    </row>
    <row r="204" spans="2:11" x14ac:dyDescent="0.25">
      <c r="B204" s="140" t="s">
        <v>172</v>
      </c>
      <c r="C204" s="102">
        <v>5</v>
      </c>
      <c r="D204" s="136">
        <v>175320</v>
      </c>
      <c r="E204" s="102">
        <v>1</v>
      </c>
      <c r="F204" s="136">
        <v>11120</v>
      </c>
      <c r="G204" s="200" t="s">
        <v>257</v>
      </c>
      <c r="H204" s="36"/>
      <c r="I204" s="12"/>
      <c r="J204" s="7"/>
      <c r="K204" s="7"/>
    </row>
    <row r="205" spans="2:11" x14ac:dyDescent="0.25">
      <c r="B205" s="139" t="s">
        <v>173</v>
      </c>
      <c r="C205" s="50"/>
      <c r="D205" s="135"/>
      <c r="E205" s="50"/>
      <c r="F205" s="135"/>
      <c r="G205" s="142"/>
      <c r="H205" s="36"/>
      <c r="I205" s="12"/>
      <c r="J205" s="7"/>
      <c r="K205" s="7"/>
    </row>
    <row r="206" spans="2:11" x14ac:dyDescent="0.25">
      <c r="B206" s="140" t="s">
        <v>174</v>
      </c>
      <c r="C206" s="102"/>
      <c r="D206" s="136"/>
      <c r="E206" s="102"/>
      <c r="F206" s="136"/>
      <c r="G206" s="143"/>
      <c r="H206" s="36"/>
      <c r="I206" s="12"/>
      <c r="J206" s="7"/>
      <c r="K206" s="7"/>
    </row>
    <row r="207" spans="2:11" x14ac:dyDescent="0.25">
      <c r="B207" s="139" t="s">
        <v>175</v>
      </c>
      <c r="C207" s="50"/>
      <c r="D207" s="135"/>
      <c r="E207" s="50"/>
      <c r="F207" s="135"/>
      <c r="G207" s="142"/>
      <c r="H207" s="36"/>
      <c r="I207" s="12"/>
      <c r="J207" s="7"/>
      <c r="K207" s="7"/>
    </row>
    <row r="208" spans="2:11" x14ac:dyDescent="0.25">
      <c r="B208" s="140" t="s">
        <v>37</v>
      </c>
      <c r="C208" s="102"/>
      <c r="D208" s="136"/>
      <c r="E208" s="102"/>
      <c r="F208" s="136"/>
      <c r="G208" s="143"/>
      <c r="H208" s="36"/>
      <c r="I208" s="12"/>
      <c r="J208" s="7"/>
      <c r="K208" s="7"/>
    </row>
    <row r="209" spans="2:11" x14ac:dyDescent="0.25">
      <c r="B209" s="139" t="s">
        <v>176</v>
      </c>
      <c r="C209" s="50">
        <v>27</v>
      </c>
      <c r="D209" s="135">
        <v>99464.4</v>
      </c>
      <c r="E209" s="50">
        <v>27</v>
      </c>
      <c r="F209" s="135">
        <v>97721.04</v>
      </c>
      <c r="G209" s="48" t="s">
        <v>176</v>
      </c>
      <c r="H209" s="36"/>
      <c r="I209" s="12"/>
      <c r="J209" s="7"/>
      <c r="K209" s="7"/>
    </row>
    <row r="210" spans="2:11" x14ac:dyDescent="0.25">
      <c r="B210" s="140" t="s">
        <v>31</v>
      </c>
      <c r="C210" s="102">
        <v>1</v>
      </c>
      <c r="D210" s="136">
        <v>19026.12</v>
      </c>
      <c r="E210" s="102">
        <v>0</v>
      </c>
      <c r="F210" s="136">
        <v>19026.12</v>
      </c>
      <c r="G210" s="200" t="s">
        <v>31</v>
      </c>
      <c r="H210" s="36"/>
      <c r="I210" s="12"/>
      <c r="J210" s="7"/>
      <c r="K210" s="7"/>
    </row>
    <row r="211" spans="2:11" x14ac:dyDescent="0.25">
      <c r="B211" s="139" t="s">
        <v>32</v>
      </c>
      <c r="C211" s="50"/>
      <c r="D211" s="135"/>
      <c r="E211" s="50"/>
      <c r="F211" s="135"/>
      <c r="G211" s="142"/>
      <c r="H211" s="36"/>
      <c r="I211" s="12"/>
      <c r="J211" s="7"/>
      <c r="K211" s="7"/>
    </row>
    <row r="212" spans="2:11" x14ac:dyDescent="0.25">
      <c r="B212" s="140" t="s">
        <v>33</v>
      </c>
      <c r="C212" s="102"/>
      <c r="D212" s="136"/>
      <c r="E212" s="102"/>
      <c r="F212" s="136"/>
      <c r="G212" s="143"/>
      <c r="H212" s="36"/>
      <c r="I212" s="12"/>
      <c r="J212" s="7"/>
      <c r="K212" s="7"/>
    </row>
    <row r="213" spans="2:11" x14ac:dyDescent="0.25">
      <c r="B213" s="139" t="s">
        <v>177</v>
      </c>
      <c r="C213" s="50"/>
      <c r="D213" s="135"/>
      <c r="E213" s="50"/>
      <c r="F213" s="135"/>
      <c r="G213" s="142"/>
      <c r="H213" s="36"/>
      <c r="I213" s="12"/>
      <c r="J213" s="7"/>
      <c r="K213" s="7"/>
    </row>
    <row r="214" spans="2:11" x14ac:dyDescent="0.25">
      <c r="B214" s="140" t="s">
        <v>35</v>
      </c>
      <c r="C214" s="102"/>
      <c r="D214" s="136"/>
      <c r="E214" s="102"/>
      <c r="F214" s="136"/>
      <c r="G214" s="143"/>
      <c r="H214" s="36"/>
      <c r="I214" s="12"/>
      <c r="J214" s="7"/>
      <c r="K214" s="7"/>
    </row>
    <row r="215" spans="2:11" x14ac:dyDescent="0.25">
      <c r="B215" s="139" t="s">
        <v>36</v>
      </c>
      <c r="C215" s="50">
        <v>3</v>
      </c>
      <c r="D215" s="135">
        <v>81000</v>
      </c>
      <c r="E215" s="50">
        <v>2</v>
      </c>
      <c r="F215" s="135">
        <v>34500</v>
      </c>
      <c r="G215" s="48" t="s">
        <v>36</v>
      </c>
      <c r="H215" s="36"/>
      <c r="I215" s="12"/>
      <c r="J215" s="7"/>
      <c r="K215" s="7"/>
    </row>
    <row r="216" spans="2:11" x14ac:dyDescent="0.25">
      <c r="B216" s="140" t="s">
        <v>38</v>
      </c>
      <c r="C216" s="102"/>
      <c r="D216" s="136"/>
      <c r="E216" s="102"/>
      <c r="F216" s="136"/>
      <c r="G216" s="143"/>
      <c r="H216" s="36"/>
      <c r="I216" s="12"/>
      <c r="J216" s="7"/>
      <c r="K216" s="7"/>
    </row>
    <row r="217" spans="2:11" x14ac:dyDescent="0.25">
      <c r="B217" s="139" t="s">
        <v>178</v>
      </c>
      <c r="C217" s="50"/>
      <c r="D217" s="135"/>
      <c r="E217" s="50"/>
      <c r="F217" s="135"/>
      <c r="G217" s="142"/>
      <c r="H217" s="36"/>
      <c r="I217" s="12"/>
      <c r="J217" s="7"/>
      <c r="K217" s="7"/>
    </row>
    <row r="218" spans="2:11" x14ac:dyDescent="0.25">
      <c r="B218" s="140" t="s">
        <v>179</v>
      </c>
      <c r="C218" s="102"/>
      <c r="D218" s="136"/>
      <c r="E218" s="102"/>
      <c r="F218" s="136"/>
      <c r="G218" s="143"/>
      <c r="H218" s="36"/>
      <c r="I218" s="12"/>
      <c r="J218" s="7"/>
      <c r="K218" s="7"/>
    </row>
    <row r="219" spans="2:11" x14ac:dyDescent="0.25">
      <c r="B219" s="139" t="s">
        <v>180</v>
      </c>
      <c r="C219" s="50"/>
      <c r="D219" s="135"/>
      <c r="E219" s="50"/>
      <c r="F219" s="135"/>
      <c r="G219" s="142"/>
      <c r="H219" s="36"/>
      <c r="I219" s="12"/>
      <c r="J219" s="7"/>
      <c r="K219" s="7"/>
    </row>
    <row r="220" spans="2:11" x14ac:dyDescent="0.25">
      <c r="B220" s="140" t="s">
        <v>181</v>
      </c>
      <c r="C220" s="102"/>
      <c r="D220" s="136"/>
      <c r="E220" s="102"/>
      <c r="F220" s="136"/>
      <c r="G220" s="143"/>
      <c r="H220" s="36"/>
      <c r="I220" s="12"/>
      <c r="J220" s="7"/>
      <c r="K220" s="7"/>
    </row>
    <row r="221" spans="2:11" x14ac:dyDescent="0.25">
      <c r="B221" s="139" t="s">
        <v>182</v>
      </c>
      <c r="C221" s="50"/>
      <c r="D221" s="135"/>
      <c r="E221" s="50"/>
      <c r="F221" s="135"/>
      <c r="G221" s="142"/>
      <c r="H221" s="36"/>
      <c r="I221" s="12"/>
      <c r="J221" s="7"/>
      <c r="K221" s="7"/>
    </row>
    <row r="222" spans="2:11" x14ac:dyDescent="0.25">
      <c r="B222" s="140" t="s">
        <v>183</v>
      </c>
      <c r="C222" s="102"/>
      <c r="D222" s="136"/>
      <c r="E222" s="102"/>
      <c r="F222" s="136"/>
      <c r="G222" s="143"/>
      <c r="H222" s="36"/>
      <c r="I222" s="12"/>
      <c r="J222" s="7"/>
      <c r="K222" s="7"/>
    </row>
    <row r="223" spans="2:11" ht="15.75" thickBot="1" x14ac:dyDescent="0.3">
      <c r="B223" s="141" t="s">
        <v>39</v>
      </c>
      <c r="C223" s="101"/>
      <c r="D223" s="86"/>
      <c r="E223" s="101"/>
      <c r="F223" s="86"/>
      <c r="G223" s="144"/>
      <c r="H223" s="36"/>
      <c r="I223" s="12"/>
      <c r="J223" s="7"/>
      <c r="K223" s="7"/>
    </row>
    <row r="224" spans="2:11" ht="15.75" thickBot="1" x14ac:dyDescent="0.3">
      <c r="B224" s="23"/>
      <c r="C224" s="23"/>
      <c r="D224" s="7"/>
      <c r="E224" s="7"/>
      <c r="F224" s="7"/>
      <c r="G224" s="7"/>
      <c r="H224" s="36"/>
      <c r="I224" s="12"/>
      <c r="J224" s="7"/>
      <c r="K224" s="7"/>
    </row>
    <row r="225" spans="2:11" ht="15" customHeight="1" x14ac:dyDescent="0.25">
      <c r="B225" s="342" t="s">
        <v>40</v>
      </c>
      <c r="C225" s="343"/>
      <c r="D225" s="343"/>
      <c r="E225" s="344"/>
      <c r="F225" s="7"/>
      <c r="G225" s="7"/>
      <c r="H225" s="36"/>
      <c r="I225" s="12"/>
      <c r="J225" s="7"/>
      <c r="K225" s="7"/>
    </row>
    <row r="226" spans="2:11" ht="39" thickBot="1" x14ac:dyDescent="0.3">
      <c r="B226" s="51" t="s">
        <v>165</v>
      </c>
      <c r="C226" s="52" t="s">
        <v>166</v>
      </c>
      <c r="D226" s="52" t="s">
        <v>41</v>
      </c>
      <c r="E226" s="145" t="s">
        <v>52</v>
      </c>
      <c r="F226" s="7"/>
      <c r="G226" s="7"/>
      <c r="H226" s="36"/>
      <c r="I226" s="12"/>
      <c r="J226" s="7"/>
      <c r="K226" s="7"/>
    </row>
    <row r="227" spans="2:11" x14ac:dyDescent="0.25">
      <c r="B227" s="146" t="s">
        <v>288</v>
      </c>
      <c r="C227" s="147" t="s">
        <v>258</v>
      </c>
      <c r="D227" s="138">
        <v>18389.39</v>
      </c>
      <c r="E227" s="150" t="s">
        <v>259</v>
      </c>
      <c r="F227" s="7"/>
      <c r="G227" s="7"/>
      <c r="H227" s="36"/>
      <c r="I227" s="12"/>
      <c r="J227" s="7"/>
      <c r="K227" s="7"/>
    </row>
    <row r="228" spans="2:11" x14ac:dyDescent="0.25">
      <c r="B228" s="54" t="s">
        <v>288</v>
      </c>
      <c r="C228" s="50" t="s">
        <v>260</v>
      </c>
      <c r="D228" s="135" t="s">
        <v>261</v>
      </c>
      <c r="E228" s="48" t="s">
        <v>262</v>
      </c>
      <c r="F228" s="7"/>
      <c r="G228" s="7"/>
      <c r="H228" s="36"/>
      <c r="I228" s="12"/>
      <c r="J228" s="7"/>
      <c r="K228" s="7"/>
    </row>
    <row r="229" spans="2:11" x14ac:dyDescent="0.25">
      <c r="B229" s="148" t="s">
        <v>288</v>
      </c>
      <c r="C229" s="49" t="s">
        <v>263</v>
      </c>
      <c r="D229" s="136">
        <v>18681.41</v>
      </c>
      <c r="E229" s="151" t="s">
        <v>264</v>
      </c>
      <c r="F229" s="7"/>
      <c r="G229" s="7"/>
      <c r="H229" s="36"/>
      <c r="I229" s="12"/>
      <c r="J229" s="7"/>
      <c r="K229" s="7"/>
    </row>
    <row r="230" spans="2:11" x14ac:dyDescent="0.25">
      <c r="B230" s="54" t="s">
        <v>288</v>
      </c>
      <c r="C230" s="50" t="s">
        <v>265</v>
      </c>
      <c r="D230" s="135">
        <v>20225.77</v>
      </c>
      <c r="E230" s="48" t="s">
        <v>266</v>
      </c>
      <c r="F230" s="7"/>
      <c r="G230" s="7"/>
      <c r="H230" s="36"/>
      <c r="I230" s="12"/>
      <c r="J230" s="7"/>
      <c r="K230" s="7"/>
    </row>
    <row r="231" spans="2:11" x14ac:dyDescent="0.25">
      <c r="B231" s="148" t="s">
        <v>288</v>
      </c>
      <c r="C231" s="49" t="s">
        <v>267</v>
      </c>
      <c r="D231" s="149">
        <v>76669</v>
      </c>
      <c r="E231" s="151" t="s">
        <v>269</v>
      </c>
      <c r="F231" s="7"/>
      <c r="G231" s="7"/>
      <c r="H231" s="36"/>
      <c r="I231" s="12"/>
      <c r="J231" s="7"/>
      <c r="K231" s="7"/>
    </row>
    <row r="232" spans="2:11" ht="15.75" thickBot="1" x14ac:dyDescent="0.3">
      <c r="B232" s="130" t="s">
        <v>288</v>
      </c>
      <c r="C232" s="101" t="s">
        <v>324</v>
      </c>
      <c r="D232" s="86">
        <v>25913.48</v>
      </c>
      <c r="E232" s="134" t="s">
        <v>270</v>
      </c>
      <c r="F232" s="7"/>
      <c r="G232" s="7"/>
      <c r="H232" s="36"/>
      <c r="I232" s="12"/>
      <c r="J232" s="7"/>
      <c r="K232" s="7"/>
    </row>
    <row r="233" spans="2:11" ht="51" customHeight="1" thickBot="1" x14ac:dyDescent="0.3">
      <c r="B233" s="32"/>
      <c r="C233" s="32"/>
      <c r="D233" s="31"/>
      <c r="E233" s="31"/>
      <c r="F233" s="31"/>
      <c r="G233" s="31"/>
      <c r="H233" s="34"/>
    </row>
    <row r="234" spans="2:11" ht="15.75" thickBot="1" x14ac:dyDescent="0.3">
      <c r="B234" s="345" t="s">
        <v>342</v>
      </c>
      <c r="C234" s="346"/>
      <c r="D234" s="346"/>
      <c r="E234" s="346"/>
      <c r="F234" s="346"/>
      <c r="G234" s="347"/>
      <c r="H234" s="34"/>
    </row>
    <row r="235" spans="2:11" ht="51.75" thickBot="1" x14ac:dyDescent="0.3">
      <c r="B235" s="154" t="s">
        <v>43</v>
      </c>
      <c r="C235" s="155" t="s">
        <v>167</v>
      </c>
      <c r="D235" s="155" t="s">
        <v>168</v>
      </c>
      <c r="E235" s="155" t="s">
        <v>169</v>
      </c>
      <c r="F235" s="155" t="s">
        <v>8</v>
      </c>
      <c r="G235" s="156" t="s">
        <v>52</v>
      </c>
      <c r="H235" s="34"/>
    </row>
    <row r="236" spans="2:11" ht="69.75" customHeight="1" x14ac:dyDescent="0.25">
      <c r="B236" s="159" t="s">
        <v>271</v>
      </c>
      <c r="C236" s="160" t="s">
        <v>275</v>
      </c>
      <c r="D236" s="161" t="s">
        <v>272</v>
      </c>
      <c r="E236" s="164">
        <v>0.7</v>
      </c>
      <c r="F236" s="100" t="s">
        <v>279</v>
      </c>
      <c r="G236" s="199" t="s">
        <v>284</v>
      </c>
      <c r="H236" s="34"/>
    </row>
    <row r="237" spans="2:11" ht="153" x14ac:dyDescent="0.25">
      <c r="B237" s="158" t="s">
        <v>271</v>
      </c>
      <c r="C237" s="152" t="s">
        <v>276</v>
      </c>
      <c r="D237" s="50" t="s">
        <v>273</v>
      </c>
      <c r="E237" s="165">
        <v>0.8</v>
      </c>
      <c r="F237" s="50" t="s">
        <v>280</v>
      </c>
      <c r="G237" s="48" t="s">
        <v>286</v>
      </c>
      <c r="H237" s="34"/>
    </row>
    <row r="238" spans="2:11" ht="102" x14ac:dyDescent="0.25">
      <c r="B238" s="157" t="s">
        <v>271</v>
      </c>
      <c r="C238" s="153" t="s">
        <v>277</v>
      </c>
      <c r="D238" s="102" t="s">
        <v>283</v>
      </c>
      <c r="E238" s="166">
        <v>1</v>
      </c>
      <c r="F238" s="102" t="s">
        <v>281</v>
      </c>
      <c r="G238" s="200" t="s">
        <v>285</v>
      </c>
      <c r="H238" s="34"/>
    </row>
    <row r="239" spans="2:11" ht="132.75" customHeight="1" thickBot="1" x14ac:dyDescent="0.3">
      <c r="B239" s="162" t="s">
        <v>271</v>
      </c>
      <c r="C239" s="163" t="s">
        <v>278</v>
      </c>
      <c r="D239" s="101" t="s">
        <v>274</v>
      </c>
      <c r="E239" s="167">
        <v>0.9</v>
      </c>
      <c r="F239" s="101" t="s">
        <v>282</v>
      </c>
      <c r="G239" s="134" t="s">
        <v>287</v>
      </c>
      <c r="H239" s="34"/>
    </row>
  </sheetData>
  <mergeCells count="69">
    <mergeCell ref="B41:C41"/>
    <mergeCell ref="B1:H3"/>
    <mergeCell ref="B4:G4"/>
    <mergeCell ref="B5:C5"/>
    <mergeCell ref="B10:C10"/>
    <mergeCell ref="B15:C15"/>
    <mergeCell ref="B16:C16"/>
    <mergeCell ref="B26:C26"/>
    <mergeCell ref="B27:C27"/>
    <mergeCell ref="D29:F29"/>
    <mergeCell ref="B33:C33"/>
    <mergeCell ref="B34:C34"/>
    <mergeCell ref="B48:L48"/>
    <mergeCell ref="B49:B50"/>
    <mergeCell ref="C49:C50"/>
    <mergeCell ref="D49:D50"/>
    <mergeCell ref="E49:F49"/>
    <mergeCell ref="G49:G50"/>
    <mergeCell ref="H49:I49"/>
    <mergeCell ref="J49:J50"/>
    <mergeCell ref="K49:K50"/>
    <mergeCell ref="L49:L50"/>
    <mergeCell ref="B101:I101"/>
    <mergeCell ref="B53:D53"/>
    <mergeCell ref="B57:E57"/>
    <mergeCell ref="B61:D61"/>
    <mergeCell ref="D63:D65"/>
    <mergeCell ref="B67:F67"/>
    <mergeCell ref="F69:F70"/>
    <mergeCell ref="B75:D75"/>
    <mergeCell ref="B80:F80"/>
    <mergeCell ref="B88:G88"/>
    <mergeCell ref="B89:G89"/>
    <mergeCell ref="B98:G98"/>
    <mergeCell ref="B137:B138"/>
    <mergeCell ref="B102:I102"/>
    <mergeCell ref="B105:I105"/>
    <mergeCell ref="B107:E107"/>
    <mergeCell ref="B108:E108"/>
    <mergeCell ref="B109:B110"/>
    <mergeCell ref="C109:C110"/>
    <mergeCell ref="D109:D110"/>
    <mergeCell ref="E109:E110"/>
    <mergeCell ref="B116:E116"/>
    <mergeCell ref="B118:G118"/>
    <mergeCell ref="B120:B122"/>
    <mergeCell ref="B123:B127"/>
    <mergeCell ref="B128:B136"/>
    <mergeCell ref="B184:B188"/>
    <mergeCell ref="B139:G139"/>
    <mergeCell ref="B141:E141"/>
    <mergeCell ref="B144:E144"/>
    <mergeCell ref="B146:D146"/>
    <mergeCell ref="B149:D149"/>
    <mergeCell ref="B151:E151"/>
    <mergeCell ref="B155:G155"/>
    <mergeCell ref="B156:G156"/>
    <mergeCell ref="G158:G161"/>
    <mergeCell ref="B163:E163"/>
    <mergeCell ref="B165:B182"/>
    <mergeCell ref="B225:E225"/>
    <mergeCell ref="B234:G234"/>
    <mergeCell ref="B191:D191"/>
    <mergeCell ref="B196:G196"/>
    <mergeCell ref="B197:B199"/>
    <mergeCell ref="C197:F197"/>
    <mergeCell ref="G197:G199"/>
    <mergeCell ref="C198:D198"/>
    <mergeCell ref="E198:F198"/>
  </mergeCells>
  <hyperlinks>
    <hyperlink ref="C22" r:id="rId1" xr:uid="{ABE17B5F-21C6-427D-B831-718956EF5A5A}"/>
    <hyperlink ref="C23" r:id="rId2" xr:uid="{017E00C6-DEEB-4648-9C39-953459A13B3D}"/>
    <hyperlink ref="C31" r:id="rId3" xr:uid="{B2621286-5E51-4D9A-909A-562EC7EC5F9C}"/>
    <hyperlink ref="C38" r:id="rId4" xr:uid="{4D8DEE0D-9663-42AB-9B05-C01188A37951}"/>
    <hyperlink ref="C45" r:id="rId5" xr:uid="{6C49A5FC-2294-4CBA-99F1-76EC4D2F699D}"/>
    <hyperlink ref="G158:G161" r:id="rId6" display="Documentación de proceso de pago a central de medios" xr:uid="{3583A745-63D0-470F-84E0-67B0A8EB11AD}"/>
    <hyperlink ref="D63:D65" r:id="rId7" display="Balance general de la EPMMQ - año 2019" xr:uid="{FF907EE5-C461-42DE-8E98-0EF93EFE241A}"/>
    <hyperlink ref="F69:F70" r:id="rId8" display="Liquidación presupuestaria EPMMQ - año 2020" xr:uid="{1D549AC7-7890-41FA-BA36-9D4D2BCCE984}"/>
    <hyperlink ref="D77" r:id="rId9" xr:uid="{701139FD-75D4-47C5-AD34-AFA45582D924}"/>
    <hyperlink ref="D78" r:id="rId10" xr:uid="{8800359F-1365-410A-B3ED-89C36BA4D5A4}"/>
    <hyperlink ref="D193" r:id="rId11" xr:uid="{929EB58A-9C1B-456B-84E2-7AF4791F2119}"/>
    <hyperlink ref="D194" r:id="rId12" xr:uid="{7EF9D795-5FCA-45EB-9C3A-9E6AB80946F4}"/>
    <hyperlink ref="E227" r:id="rId13" xr:uid="{DA142362-B2F0-4CDB-8936-BC8AAA0E335A}"/>
    <hyperlink ref="E228" r:id="rId14" xr:uid="{7A65C384-3458-4CA0-8FA0-1D60717E6FB2}"/>
    <hyperlink ref="E229" r:id="rId15" xr:uid="{1197602C-B587-4959-9B85-45DC0DC35D91}"/>
    <hyperlink ref="E230" r:id="rId16" xr:uid="{1160158C-1372-4AE3-859D-320B4B87324E}"/>
    <hyperlink ref="E231" r:id="rId17" xr:uid="{0429E82A-D986-406B-B14E-A81144F460B3}"/>
    <hyperlink ref="E232" r:id="rId18" xr:uid="{D8B99D3F-81A1-480D-B01D-74D420B5B0A6}"/>
    <hyperlink ref="G236" r:id="rId19" display="https://www.metrodequito.gob.ec/wp-content/uploads/DNA5-0031-2020.pdf" xr:uid="{78FBC6DB-9E19-4FDA-B418-CA7945D6D2FC}"/>
    <hyperlink ref="G237" r:id="rId20" display="https://www.metrodequito.gob.ec/wp-content/uploads/DPPch-0011-2020.pdf" xr:uid="{5E63DEB3-BE73-49F7-969A-0D2E38C21C2D}"/>
    <hyperlink ref="G238" r:id="rId21" display="https://www.metrodequito.gob.ec/wp-content/uploads/DPPch-0031-2020.pdf" xr:uid="{C45468B7-AFA9-4994-9FDC-7A74108CF05D}"/>
    <hyperlink ref="G239" r:id="rId22" display="https://www.metrodequito.gob.ec/wp-content/uploads/DNAI-AI-0289-2020.pdf" xr:uid="{15D4EE84-9D28-4781-84AE-09639A758C8D}"/>
    <hyperlink ref="G200" r:id="rId23" xr:uid="{71CD1860-ACC6-4BAE-AA58-8BD76617728C}"/>
    <hyperlink ref="G202" r:id="rId24" xr:uid="{448595EC-6365-46BC-AC08-6C51BF9028C5}"/>
    <hyperlink ref="G203" r:id="rId25" xr:uid="{0E09EC46-2961-4792-855C-06A5A2D479E5}"/>
    <hyperlink ref="G204" r:id="rId26" xr:uid="{4843BC64-0074-4E8C-9139-1CE4278828E7}"/>
    <hyperlink ref="G209" r:id="rId27" xr:uid="{10F69416-3425-4224-A84F-B0167DC64427}"/>
    <hyperlink ref="G210" r:id="rId28" xr:uid="{77203301-4DB3-413D-B194-0C9A1CE9ABA1}"/>
    <hyperlink ref="G215" r:id="rId29" xr:uid="{EC4C11B8-7471-4995-BF31-39989A18F7BA}"/>
  </hyperlinks>
  <pageMargins left="0.23622047244094491" right="0.23622047244094491" top="0.74803149606299213" bottom="0.74803149606299213" header="0.31496062992125984" footer="0.31496062992125984"/>
  <pageSetup paperSize="8" scale="55" orientation="landscape" r:id="rId30"/>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EPMMQ 2021</vt:lpstr>
      <vt:lpstr>Hoja1</vt:lpstr>
      <vt:lpstr>EPMMQ 2020 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helpdesk</dc:creator>
  <cp:lastModifiedBy>David Ernesto Duque Córdova</cp:lastModifiedBy>
  <cp:lastPrinted>2022-04-08T21:54:37Z</cp:lastPrinted>
  <dcterms:created xsi:type="dcterms:W3CDTF">2013-10-08T19:59:34Z</dcterms:created>
  <dcterms:modified xsi:type="dcterms:W3CDTF">2022-05-31T17:38:10Z</dcterms:modified>
</cp:coreProperties>
</file>