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valeria.ramos\Downloads\"/>
    </mc:Choice>
  </mc:AlternateContent>
  <xr:revisionPtr revIDLastSave="0" documentId="13_ncr:1_{9E353BCB-A4C9-4B1C-B2AF-AF29C2108198}" xr6:coauthVersionLast="47" xr6:coauthVersionMax="47" xr10:uidLastSave="{00000000-0000-0000-0000-000000000000}"/>
  <bookViews>
    <workbookView xWindow="-108" yWindow="-108" windowWidth="23256" windowHeight="12456" xr2:uid="{9586C110-CFB2-4A1E-A9DD-2B82A811BA99}"/>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4" i="1" l="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135" i="1" s="1"/>
  <c r="K141" i="1" s="1"/>
</calcChain>
</file>

<file path=xl/sharedStrings.xml><?xml version="1.0" encoding="utf-8"?>
<sst xmlns="http://schemas.openxmlformats.org/spreadsheetml/2006/main" count="352" uniqueCount="154">
  <si>
    <t xml:space="preserve">                1.- SERVICIO DE MANTENIMIENTO PREVENTIVO DE LOS SISTEMAS DE INFRAESTRUCTURA, SUPERESTRUCTURA, ELECTROMECÁNICOS Y TELECOMUNICACIONES DE LA PRIMERA LÍNEA DEL METRO DE QUITO</t>
  </si>
  <si>
    <t>NO.</t>
  </si>
  <si>
    <t>NIVEL 1</t>
  </si>
  <si>
    <t>NIVEL 2</t>
  </si>
  <si>
    <t>NIVEL 3</t>
  </si>
  <si>
    <t>UNIDAD</t>
  </si>
  <si>
    <t>FRECUENCIA MANTENIMIENTO</t>
  </si>
  <si>
    <t>NÚMERO DE FRECUENCIAS</t>
  </si>
  <si>
    <t>PRECIO UNITARIO POR FRECUENCIA</t>
  </si>
  <si>
    <t>SUBTOTAL POR FRECUENCIA (I*J)</t>
  </si>
  <si>
    <t>SUBSISTEMA (TELECOMUNICACIONES)</t>
  </si>
  <si>
    <t>DESCRIPCIÓN GENERAL</t>
  </si>
  <si>
    <t>I</t>
  </si>
  <si>
    <t>J</t>
  </si>
  <si>
    <t>NIVEL 4</t>
  </si>
  <si>
    <t>INFRAESTRUCTURA</t>
  </si>
  <si>
    <t>TUNEL</t>
  </si>
  <si>
    <t>MONITOREO</t>
  </si>
  <si>
    <t>SISTEMA</t>
  </si>
  <si>
    <t>SEMESTRAL</t>
  </si>
  <si>
    <t>4.1.16 TDR</t>
  </si>
  <si>
    <t>POZOS DE BOMBEO</t>
  </si>
  <si>
    <t>ELÉCTRICO</t>
  </si>
  <si>
    <t>TRIMESTRAL</t>
  </si>
  <si>
    <t xml:space="preserve">Sistema de alimentación, protección y control </t>
  </si>
  <si>
    <t xml:space="preserve">HIDRÁULICO Y BOMBEO </t>
  </si>
  <si>
    <t xml:space="preserve">Tuberías de impulsión: tubos de acero inoxidable, tuberías de polietileno de alta densidad. Depósito con tres bombas sumergibles Sulzer de tres tipos: Bomba Tipo 1 PE210 XFP 100G, Se utilizan en los pozos PB5, PB6 y PB9. Bomba Tipo 2 PE230 XFP 101G, se utiliza en los pozos PB1, PB3, PB7 y PB8. Bomba Tipo 3 PE350 XFP 100J,se utilizan en los pozos PB2, PB4, PB10, PB11, PB12 y PB13.
Cuadro eléctrico APC para 1 a 4 bombas Sulzer en cada pozo,que operará las tres bombas y donde irán conectados el sensor
de nivel y las boyas de emergencia. Sensor de nivel hidrostático sumergible. Boya de emergencia LED.Boya de emergencia flotante de bajo nivel.Pórtico y sistema de elevación. Tuberías de desague
Cubetos de recogida de agauas pluviales. Canaletas con rejillas en superficie.
</t>
  </si>
  <si>
    <t>QUINQUENAL</t>
  </si>
  <si>
    <t>INFRAESTRUCTURA CIVIL</t>
  </si>
  <si>
    <t>INTERFAZ PCC Y OTROS SISTEMAS</t>
  </si>
  <si>
    <t xml:space="preserve">Comunicación con PCC </t>
  </si>
  <si>
    <t>POZOS DE SALIDAS DE EMERGENCIA</t>
  </si>
  <si>
    <t>ANUAL</t>
  </si>
  <si>
    <t>TRIENAL</t>
  </si>
  <si>
    <t>MECÁNICO</t>
  </si>
  <si>
    <t>MENSUAL</t>
  </si>
  <si>
    <t>HIDRAULICO</t>
  </si>
  <si>
    <t>Intalación hidráulica; Software de control, accesorios para el portón, sistemas de detección de presencia de salida de emergencia, caja arqueta anti vandálica, equipos de seguridad para el portón, fibra óptica. El funcionamiento de los portones se realiza a través de 3 sistemas de apertura y cierre (eléctrico, hidráulico (nitrógeno) y manual.</t>
  </si>
  <si>
    <t>SEMANAL</t>
  </si>
  <si>
    <t>15 portones para salida de emergencia de 3,6x2,0 m.compuesto por hoja lagrimada de acero inoxidable, aislamiento y chapa de acero.</t>
  </si>
  <si>
    <t>COMPUERTAS ANTITORMENTA Y CORTAFUEGO</t>
  </si>
  <si>
    <t>Precerco, cereco, 2 hojas fabricadas en PNL 100x100mm</t>
  </si>
  <si>
    <t>HIDRÁULICO</t>
  </si>
  <si>
    <t>Instalación hidráulica, autómata, mecanismos eléctricos, control de nivel, software de control</t>
  </si>
  <si>
    <t>Instalación eléctrica: alimentación, cables de alimentación y comunicaciones, cuadro de mando y control local junto a cada compuerta</t>
  </si>
  <si>
    <t>Comunicación con PCC, protocolo de comunicaciones</t>
  </si>
  <si>
    <t>COMPUERTA CORTAFUEGO</t>
  </si>
  <si>
    <t>TALLERES Y COCHERAS</t>
  </si>
  <si>
    <t>CALDERAS</t>
  </si>
  <si>
    <t>DIARIO</t>
  </si>
  <si>
    <t>Sistema de agua caliente y agua fira, lectura de parámetros de temperatura y presión en manómetros y bombas, comprobación del nivel de combustible, purga de los acumuladores, limpieza de los paneles solares, mantenimiento preventivo y correctivo acorde al plan de mantenimiento.</t>
  </si>
  <si>
    <t>PROTECCION CONTRA INCENDIOS</t>
  </si>
  <si>
    <t>Sitema de purificación de agua y depósito de acumulación potable, lectura de parámetros de presión en manómetros, mantenimiento preventivo y correctivo acorde al plan de mantenimiento.</t>
  </si>
  <si>
    <t>AIRE COMPRIMIDO</t>
  </si>
  <si>
    <t>Inspección tecnica rutinaria, realizar actividades de mantenimiento preventivo y correctivo del sistema de 12 bar y 8 bar las actividades deben ser realizadas acorde al plan de mantenimiento, son equipos de prioridad para el mantenimiento de trenes.</t>
  </si>
  <si>
    <t>Revisión e inspección, realizar actividades acorde al plan de mantenimiento.</t>
  </si>
  <si>
    <t>FLOTA DE TRENES</t>
  </si>
  <si>
    <t>TRENES</t>
  </si>
  <si>
    <t xml:space="preserve">- Limpieza Interna diaria o rutinaria
Recolección de basura.
Barrido y fregado de pisos.
Limpieza de superficies visibles (paredes ventanas, pasamanos).
- Limpieza profunda
Desinfección Interna de asientos, paredes y techos.
Uso de productos químicos especializados.
Eliminación de manchas difíciles y olores.
-  Sanitización con vapor
Ideal para superficies textiles y plásticas.
Eliminar biofilm y microorganismos 
</t>
  </si>
  <si>
    <t>El sistema Metro de Quito cuenta con 18 trenes que requieren limpieza y sanitización interna de manera regular, con el objetivo de eliminar bacterias y garantizar que las unidades se mantengan en óptimas condiciones de higiene para los usuarios.</t>
  </si>
  <si>
    <t>SUPERESTRUCTURA</t>
  </si>
  <si>
    <t>APARATOS DE VIAS</t>
  </si>
  <si>
    <t>Comunicacion con PCC y Alstom</t>
  </si>
  <si>
    <t>BRETELLES</t>
  </si>
  <si>
    <t>El Plan de Mantenimiento Basado en Condición requiere un seguimiento continuo y sistemático para garantizar la correcta identificación de las tareas necesarias. Las frecuencias indicadas corresponden a los intervalos mínimos recomendados, y pueden ajustarse según el comportamiento real de los equipos y los resultados obtenidos en las inspecciones. Este enfoque permite optimizar los recursos, reducir paradas no programadas y prolongar la vida útil de los activos, siempre que se mantenga una vigilancia constante sobre los parámetros operativos y condiciones de funcionamiento.</t>
  </si>
  <si>
    <t>DESVIOS</t>
  </si>
  <si>
    <t>DIAGONALES</t>
  </si>
  <si>
    <t xml:space="preserve">LUBRICACIÓN DE CARRIL </t>
  </si>
  <si>
    <t>GRASEROS</t>
  </si>
  <si>
    <t>BIMESTRAL</t>
  </si>
  <si>
    <t xml:space="preserve">CARRIL </t>
  </si>
  <si>
    <t>VIAS</t>
  </si>
  <si>
    <t>PLACAS VANGUARD</t>
  </si>
  <si>
    <t>BIANUAL</t>
  </si>
  <si>
    <t>PLAYA DE VÍAS</t>
  </si>
  <si>
    <t>TOPERAS</t>
  </si>
  <si>
    <t>TRAVIESAS DE HORMIGÓN</t>
  </si>
  <si>
    <t xml:space="preserve">PUNTUAL </t>
  </si>
  <si>
    <t xml:space="preserve">FIJACIONES O SUJECIONES </t>
  </si>
  <si>
    <t xml:space="preserve">BALASTO EN TYC </t>
  </si>
  <si>
    <t>DRENAJES</t>
  </si>
  <si>
    <t>PLATAFORMA DE VÍA</t>
  </si>
  <si>
    <t>116 METROS POR ESTACION</t>
  </si>
  <si>
    <t>TUNEL (D= 8,43 m)</t>
  </si>
  <si>
    <t>ELECTROMECÁNICOS</t>
  </si>
  <si>
    <t>VENTILACIÓN</t>
  </si>
  <si>
    <t>SALA VENTILACION ESTACIONES</t>
  </si>
  <si>
    <t>En las 15 estaciones se dispone de un total de 30 ventiladores y 30 variadores, cada uno integrado con su respectivo sistema de silenciadores, alimentación eléctrica, medición, protección y control, además de ductos, recintos y todos los elementos necesarios que conforman el conjunto completo de ventilación, garantizando así un funcionamiento eficiente y seguro en cada sistema/esyación</t>
  </si>
  <si>
    <t>BIENAL</t>
  </si>
  <si>
    <t>VENTILACION TUNEL - BANANA JETS</t>
  </si>
  <si>
    <t>En las 10 Inter-staciones, estan constituidas por  27 ventiladores a chorro tipo Banana, 27 variadores,  cuadors electricos, cada uno con su sistema de alimentacion, medición, proteccioón y control, ductos y todo elemento que conforman el conjunto de Ventilacion - Banana Jet</t>
  </si>
  <si>
    <t>VENTILACION EN POZOS</t>
  </si>
  <si>
    <t>En los 14 pozos de ventilación se cuenta con 28 ventiladores axial helicoidales, 28 variadores, cada uno integrado con su respectivo sistema de silenciadores , cada uno equipado con su correspondiente sistema de alimentación, medición, protección y control, además de ductos, álabes directores y todos los elementos que conforman el conjunto integral del sistema de ventilación</t>
  </si>
  <si>
    <t>VENTILACION SALIDA DE EMERGENCIA</t>
  </si>
  <si>
    <t>En los 15 pozos de salida de emergencia se cuenta con 16 ventiladores, 16 variadores y silenciadores, cada uno integrado con su respectivo sistema de alimentación, medición, protección y control, ductos y todos los elementos que conforman el conjunto integral del sistema de ventilación.</t>
  </si>
  <si>
    <t>COMPUERTAS CORTAFUEGO, REGULACION AUTOMATICA Y SOBRE PRESIÓN</t>
  </si>
  <si>
    <t>Distribuidas en los sistemas de ventilación especialmente en pozos de salidas de emergencia y ventilación, cada uno integrado con su sistema de alimentación, medición, protección y control</t>
  </si>
  <si>
    <t>Comunicacion con PCC, todos y cada una de las comunicaciones del sistema de ventilacion con PCC, que permita el correcto funsionamiento, monitoreo del sistema</t>
  </si>
  <si>
    <t>PROTECCION CONTRA INCENDIOS (PCI)</t>
  </si>
  <si>
    <t>DETECCION ANALOGICA</t>
  </si>
  <si>
    <t>Compuestos de 52 Detectores analogicos, 38 Pulsadores, 29 Sirenas, Fuentes de alimentacion, central de incendios de toda la nave de TyC.</t>
  </si>
  <si>
    <t>DETECCION POR ASPIRACION</t>
  </si>
  <si>
    <t xml:space="preserve">Equipos Vesdla (10 - VLF-500, 2 - VLC-505, 2- VEP-A00-1P) de toda la nave de TyC
En la frecuencia mensual se incluyen las inspecciones semanales </t>
  </si>
  <si>
    <t>EXTINCION POR AGUA NEBULIZADA</t>
  </si>
  <si>
    <t>El sistema está compuesto por 47 rociadores, 2 bombas principales, una red de tuberías, 4 cilindros de nitrógeno (N₂) y 8 de agua (H₂O), detectores, bombas auxiliares, sistema eléctrico, alimentación, medición, monitoreo y control. En la frecuencia mensual de mantenimiento se incluyen las inspecciones semanales del sistema, abarcando la verificación de funcionamiento de los componentes, revisión de presiones, estado de los cilindros, integridad de la red hidráulica y eléctrica, así como la operatividad de los dispositivos de detección y control.</t>
  </si>
  <si>
    <t>EXTINCION POR MEDIOS MANUALES</t>
  </si>
  <si>
    <t>152 Extintores manuales, fijos y moviles, que requieren recargas periodicas segun NFPA</t>
  </si>
  <si>
    <t>POR BAJA PRESION</t>
  </si>
  <si>
    <t>Sistema compuesto por Bomba-motor MCI, 138 Rociadores, 13 hidrantes, red de tuberias, sistema de control y monitoreo, 12 gabinetes exteriores de 11 elementos, 27 gabinetes BIES (55CMX55CM) sin manguera, 15 gabinetes BIES (75CMX75CM) con manguera, 5 gabinetes de 4 elementos</t>
  </si>
  <si>
    <t>PCI  DE POZOS Y COLUMNA SECA</t>
  </si>
  <si>
    <t>30 Tomas y 30 siamesas en superficie</t>
  </si>
  <si>
    <t>SEÑALIZACION FOTOLUMINISCENTES DE EVACUACION EN POZOS, TALLERES y TÚNEL</t>
  </si>
  <si>
    <t>Conjunto de Señaletica fotoluminisente instala a lo largo del tunel, PSE, PV, PCI. 2 Extintores manuales por cada PV, fijos y moviles, que requieren recargas periodicas segun NFPA</t>
  </si>
  <si>
    <t>TELECOMUNICACIONES</t>
  </si>
  <si>
    <t>PUESTO CENTRAL DE CONTROL (PCC)</t>
  </si>
  <si>
    <t>PUESTO DE OPERADOR</t>
  </si>
  <si>
    <t>VIDEOWALL</t>
  </si>
  <si>
    <t>Aplicativos Dorlet, SCE, SIV, Avigilion, Solarwinds, Cisco PRIME, Gemyc</t>
  </si>
  <si>
    <t>SISTEMA DE CONTROL DE ESTACIONES (SCE)</t>
  </si>
  <si>
    <t>MEGAFONIA</t>
  </si>
  <si>
    <t>Controladores de Megafonia de estaciones y talleres</t>
  </si>
  <si>
    <t>INTERFONIA</t>
  </si>
  <si>
    <t>Interfonos Salidas de Emergencia</t>
  </si>
  <si>
    <t>CCTV</t>
  </si>
  <si>
    <t>Cámaras de Túnel y talleres , Grabadores CCTV, Clientes CCTV, Servidores CCTV</t>
  </si>
  <si>
    <t>CONTROL DE ACCESOS</t>
  </si>
  <si>
    <t>UCA, Lector, contacto magnético, pulsador de apertura manual, botón antipánico, sensor de movimiento</t>
  </si>
  <si>
    <t>N/A</t>
  </si>
  <si>
    <t>COMUNICACION (COM)</t>
  </si>
  <si>
    <t>RED DE COMUNICACIONES</t>
  </si>
  <si>
    <t>Switch de comunicaciones</t>
  </si>
  <si>
    <t>TETRA</t>
  </si>
  <si>
    <t>AUDIO CENTRALIZADO</t>
  </si>
  <si>
    <t>Matrices, Siv Server, grabadores, tablets, cuello de ganzo, parlantes, diadema, teléfono</t>
  </si>
  <si>
    <t>CRONOMETRIA</t>
  </si>
  <si>
    <t>WIFI</t>
  </si>
  <si>
    <t>Antenas, access point y switchs</t>
  </si>
  <si>
    <t>TELEFONIA</t>
  </si>
  <si>
    <t xml:space="preserve">Servidores y Teléfonos IP talleres y cocheras </t>
  </si>
  <si>
    <t>SAIS</t>
  </si>
  <si>
    <t>Equipos Dorlet, SCE, SIV, Avigilion, Solarwinds, Cisco PRIME, Gemyc</t>
  </si>
  <si>
    <t>INTERFAZ ENTRE PCC Y SISTEMAS DE LA PLMQ: INFRAESTRUCTURA, SUPERESTRUCTURA, ELECTROMECÁNICOS, SEÑALIZACIÓN FERROVIARIA, ENERGÍA</t>
  </si>
  <si>
    <t>INSTALACIONES ELECTRICAS, FUERZA, DISTRIBUCION Y CONTOL</t>
  </si>
  <si>
    <t>PROPIOS DE CADA SISTEMA</t>
  </si>
  <si>
    <t>CLIMATIZACIÓN</t>
  </si>
  <si>
    <t>SISTEMA DE AIRES ACONDICIONADOS</t>
  </si>
  <si>
    <t>AIRES ACONDICIONADOS</t>
  </si>
  <si>
    <t>A/A de Cuarto COM,ENCL,Talleres y Cocheras</t>
  </si>
  <si>
    <t xml:space="preserve">                  2.- SERVICIO DE MANTENIMIENTO CORRECTIVO DE LOS SISTEMAS DE INFRAESTRUCTURA, SUPERESTRUCTURA, ELECTROMECÁNICOS Y TELECOMUNICACIONES DE LA PRIMERA LÍNEA DEL METRO DE QUITO</t>
  </si>
  <si>
    <t>ANEXO DE TABLA DE CANTIDADES Y PRECIOS</t>
  </si>
  <si>
    <t>TOTAL MANTENIMIENTO PREVENTIVO</t>
  </si>
  <si>
    <t>TOTAL MANTENIMIENTO CORRECTIVO</t>
  </si>
  <si>
    <t>TOTAL DE LA OFERTA (1+2)</t>
  </si>
  <si>
    <t>NOTA: PRESENTAR LA OFERTA CON DOS DECIMALES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</si>
</sst>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0.00_ ;_ &quot;$&quot;* \-#,##0.00_ ;_ &quot;$&quot;* &quot;-&quot;??_ ;_ @_ "/>
    <numFmt numFmtId="164" formatCode="_-[$$-409]* #,##0.00_ ;_-[$$-409]* \-#,##0.00\ ;_-[$$-409]* &quot;-&quot;??_ ;_-@_ "/>
  </numFmts>
  <fonts count="10" x14ac:knownFonts="1">
    <font>
      <sz val="11"/>
      <color theme="1"/>
      <name val="Calibri Light"/>
      <family val="2"/>
    </font>
    <font>
      <sz val="11"/>
      <color theme="1"/>
      <name val="Calibri Light"/>
      <family val="2"/>
    </font>
    <font>
      <b/>
      <sz val="11"/>
      <color theme="1"/>
      <name val="Aptos Narrow"/>
      <family val="2"/>
      <scheme val="minor"/>
    </font>
    <font>
      <b/>
      <sz val="14"/>
      <color theme="1"/>
      <name val="Aptos Narrow"/>
      <family val="2"/>
      <scheme val="minor"/>
    </font>
    <font>
      <b/>
      <sz val="10"/>
      <color theme="1"/>
      <name val="Aptos Narrow"/>
      <family val="2"/>
      <scheme val="minor"/>
    </font>
    <font>
      <sz val="10"/>
      <color theme="1"/>
      <name val="Aptos Narrow"/>
      <family val="2"/>
      <scheme val="minor"/>
    </font>
    <font>
      <b/>
      <sz val="12"/>
      <color theme="1"/>
      <name val="Aptos Narrow"/>
      <family val="2"/>
      <scheme val="minor"/>
    </font>
    <font>
      <sz val="11"/>
      <color theme="1"/>
      <name val="Aptos Narrow"/>
      <family val="2"/>
      <scheme val="minor"/>
    </font>
    <font>
      <sz val="11"/>
      <color rgb="FF000000"/>
      <name val="Calibri"/>
      <family val="2"/>
    </font>
    <font>
      <b/>
      <sz val="11"/>
      <color theme="1"/>
      <name val="Calibri Light"/>
      <family val="2"/>
    </font>
  </fonts>
  <fills count="14">
    <fill>
      <patternFill patternType="none"/>
    </fill>
    <fill>
      <patternFill patternType="gray125"/>
    </fill>
    <fill>
      <patternFill patternType="solid">
        <fgColor theme="7" tint="0.79998168889431442"/>
        <bgColor indexed="64"/>
      </patternFill>
    </fill>
    <fill>
      <patternFill patternType="solid">
        <fgColor theme="8" tint="0.59999389629810485"/>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CE4D6"/>
        <bgColor indexed="64"/>
      </patternFill>
    </fill>
    <fill>
      <patternFill patternType="solid">
        <fgColor theme="9" tint="0.59999389629810485"/>
        <bgColor indexed="64"/>
      </patternFill>
    </fill>
    <fill>
      <patternFill patternType="solid">
        <fgColor rgb="FFFFFF00"/>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4" fontId="7" fillId="0" borderId="0" applyFont="0" applyFill="0" applyBorder="0" applyAlignment="0" applyProtection="0"/>
  </cellStyleXfs>
  <cellXfs count="86">
    <xf numFmtId="0" fontId="0" fillId="0" borderId="0" xfId="0"/>
    <xf numFmtId="0" fontId="2" fillId="0" borderId="0" xfId="0" applyFont="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center" vertical="center"/>
    </xf>
    <xf numFmtId="0" fontId="2" fillId="0" borderId="4" xfId="0" applyFont="1" applyBorder="1" applyAlignment="1">
      <alignment horizontal="left" vertical="center"/>
    </xf>
    <xf numFmtId="0" fontId="4" fillId="3"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5" fillId="0" borderId="0" xfId="0" applyFont="1" applyAlignment="1">
      <alignment horizontal="center" vertical="center" wrapText="1"/>
    </xf>
    <xf numFmtId="0" fontId="2" fillId="3" borderId="9"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2" fillId="0" borderId="0" xfId="0" applyFont="1" applyAlignment="1">
      <alignment horizontal="center" vertical="center"/>
    </xf>
    <xf numFmtId="0" fontId="0" fillId="5" borderId="12" xfId="0" applyFill="1" applyBorder="1" applyAlignment="1">
      <alignment horizontal="left" vertical="center" wrapText="1"/>
    </xf>
    <xf numFmtId="0" fontId="0" fillId="0" borderId="12" xfId="0" applyBorder="1" applyAlignment="1">
      <alignment horizontal="center" vertical="center" wrapText="1"/>
    </xf>
    <xf numFmtId="44" fontId="5" fillId="0" borderId="12" xfId="2" applyFont="1" applyBorder="1" applyAlignment="1">
      <alignment horizontal="center" vertical="center" wrapText="1"/>
    </xf>
    <xf numFmtId="0" fontId="2" fillId="0" borderId="12" xfId="0" applyFont="1" applyBorder="1" applyAlignment="1">
      <alignment horizontal="center" vertical="center" wrapText="1"/>
    </xf>
    <xf numFmtId="0" fontId="0" fillId="0" borderId="13" xfId="0" applyBorder="1" applyAlignment="1">
      <alignment horizontal="center" vertical="center" wrapText="1"/>
    </xf>
    <xf numFmtId="0" fontId="0" fillId="5" borderId="15" xfId="0" applyFill="1" applyBorder="1" applyAlignment="1">
      <alignment horizontal="left" vertical="center" wrapText="1"/>
    </xf>
    <xf numFmtId="0" fontId="0" fillId="0" borderId="15" xfId="0" applyBorder="1" applyAlignment="1">
      <alignment horizontal="center" vertical="center" wrapText="1"/>
    </xf>
    <xf numFmtId="44" fontId="5" fillId="0" borderId="15" xfId="2" applyFont="1" applyBorder="1" applyAlignment="1">
      <alignment horizontal="center" vertical="center" wrapText="1"/>
    </xf>
    <xf numFmtId="0" fontId="2" fillId="0" borderId="15" xfId="0" applyFont="1" applyBorder="1" applyAlignment="1">
      <alignment horizontal="center" vertical="center" wrapText="1"/>
    </xf>
    <xf numFmtId="0" fontId="0" fillId="0" borderId="16" xfId="0" applyBorder="1" applyAlignment="1">
      <alignment horizontal="center" vertical="center" wrapText="1"/>
    </xf>
    <xf numFmtId="0" fontId="0" fillId="6" borderId="15" xfId="0" applyFill="1" applyBorder="1" applyAlignment="1">
      <alignment horizontal="center" vertical="center" wrapText="1"/>
    </xf>
    <xf numFmtId="0" fontId="8" fillId="0" borderId="15" xfId="0" applyFont="1" applyBorder="1" applyAlignment="1">
      <alignment horizontal="center" wrapText="1"/>
    </xf>
    <xf numFmtId="0" fontId="8" fillId="0" borderId="15" xfId="0" applyFont="1" applyBorder="1" applyAlignment="1">
      <alignment horizontal="center" vertical="center" wrapText="1"/>
    </xf>
    <xf numFmtId="0" fontId="0" fillId="8" borderId="15" xfId="0" applyFill="1" applyBorder="1" applyAlignment="1">
      <alignment horizontal="left" vertical="center" wrapText="1"/>
    </xf>
    <xf numFmtId="0" fontId="0" fillId="9" borderId="15" xfId="0" applyFill="1" applyBorder="1" applyAlignment="1">
      <alignment horizontal="left" vertical="center" wrapText="1"/>
    </xf>
    <xf numFmtId="0" fontId="8" fillId="0" borderId="16" xfId="0" applyFont="1" applyBorder="1" applyAlignment="1">
      <alignment horizontal="center" vertical="center" wrapText="1"/>
    </xf>
    <xf numFmtId="0" fontId="0" fillId="10" borderId="15" xfId="0" applyFill="1" applyBorder="1" applyAlignment="1">
      <alignment horizontal="left" vertical="center" wrapText="1"/>
    </xf>
    <xf numFmtId="0" fontId="0" fillId="10" borderId="15" xfId="0" applyFill="1" applyBorder="1" applyAlignment="1">
      <alignment horizontal="center" vertical="center" wrapText="1"/>
    </xf>
    <xf numFmtId="0" fontId="0" fillId="10" borderId="18" xfId="0" applyFill="1" applyBorder="1" applyAlignment="1">
      <alignment horizontal="left" vertical="center" wrapText="1"/>
    </xf>
    <xf numFmtId="0" fontId="0" fillId="11" borderId="18" xfId="0" applyFill="1" applyBorder="1" applyAlignment="1">
      <alignment horizontal="left" vertical="center" wrapText="1"/>
    </xf>
    <xf numFmtId="0" fontId="0" fillId="0" borderId="18" xfId="0" applyBorder="1" applyAlignment="1">
      <alignment horizontal="center" vertical="center" wrapText="1"/>
    </xf>
    <xf numFmtId="0" fontId="0" fillId="6" borderId="18" xfId="0" applyFill="1" applyBorder="1" applyAlignment="1">
      <alignment horizontal="center" vertical="center" wrapText="1"/>
    </xf>
    <xf numFmtId="44" fontId="5" fillId="0" borderId="18" xfId="2" applyFont="1" applyBorder="1" applyAlignment="1">
      <alignment horizontal="center" vertical="center" wrapText="1"/>
    </xf>
    <xf numFmtId="0" fontId="0" fillId="10" borderId="18" xfId="0" applyFill="1" applyBorder="1" applyAlignment="1">
      <alignment horizontal="center" vertical="center" wrapText="1"/>
    </xf>
    <xf numFmtId="0" fontId="0" fillId="0" borderId="19" xfId="0" applyBorder="1" applyAlignment="1">
      <alignment horizontal="center" vertical="center" wrapText="1"/>
    </xf>
    <xf numFmtId="164" fontId="0" fillId="12" borderId="21" xfId="0" applyNumberFormat="1" applyFill="1" applyBorder="1" applyAlignment="1">
      <alignment vertical="center" wrapText="1"/>
    </xf>
    <xf numFmtId="0" fontId="2" fillId="0" borderId="0" xfId="0" applyFont="1" applyAlignment="1">
      <alignment horizontal="left" vertical="center" wrapText="1"/>
    </xf>
    <xf numFmtId="44" fontId="0" fillId="10" borderId="24" xfId="1" applyFont="1" applyFill="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2" fillId="0" borderId="25" xfId="0" applyFont="1" applyBorder="1" applyAlignment="1">
      <alignment vertical="center" wrapText="1"/>
    </xf>
    <xf numFmtId="44" fontId="2" fillId="0" borderId="26" xfId="2" applyFont="1" applyBorder="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20" xfId="0" applyFont="1" applyBorder="1" applyAlignment="1">
      <alignment horizontal="left"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left" vertical="center" wrapText="1"/>
    </xf>
    <xf numFmtId="0" fontId="2" fillId="0" borderId="23" xfId="0" applyFont="1" applyBorder="1" applyAlignment="1">
      <alignment horizontal="left" vertical="center" wrapText="1"/>
    </xf>
    <xf numFmtId="0" fontId="0" fillId="9" borderId="15" xfId="0" applyFill="1" applyBorder="1" applyAlignment="1">
      <alignment horizontal="left"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2" fillId="2" borderId="14"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10" borderId="15"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0" fillId="10" borderId="15" xfId="0" applyFill="1" applyBorder="1" applyAlignment="1">
      <alignment horizontal="left" vertical="center" wrapText="1"/>
    </xf>
    <xf numFmtId="0" fontId="0" fillId="11" borderId="15" xfId="0" applyFill="1" applyBorder="1" applyAlignment="1">
      <alignment horizontal="left" vertical="center" wrapText="1"/>
    </xf>
    <xf numFmtId="0" fontId="2" fillId="9" borderId="15"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0" fillId="8" borderId="15" xfId="0" applyFill="1" applyBorder="1" applyAlignment="1">
      <alignment horizontal="left" vertical="center" wrapText="1"/>
    </xf>
    <xf numFmtId="0" fontId="0" fillId="5" borderId="15" xfId="0" applyFill="1" applyBorder="1" applyAlignment="1">
      <alignment horizontal="left" vertical="center" wrapText="1"/>
    </xf>
    <xf numFmtId="0" fontId="0" fillId="7" borderId="15" xfId="0"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4"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0" fillId="0" borderId="16" xfId="0" applyBorder="1" applyAlignment="1">
      <alignment horizontal="center" vertical="top" wrapText="1"/>
    </xf>
    <xf numFmtId="0" fontId="9" fillId="13" borderId="0" xfId="0" applyFont="1" applyFill="1" applyAlignment="1">
      <alignment horizontal="center" vertical="center" wrapText="1"/>
    </xf>
  </cellXfs>
  <cellStyles count="3">
    <cellStyle name="Moneda" xfId="1" builtinId="4"/>
    <cellStyle name="Moneda 3" xfId="2" xr:uid="{7450CA07-E5E7-45D6-B3F2-569903466E1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CA86-CFE6-4A8C-AFD5-DC5C5369C013}">
  <dimension ref="C1:M146"/>
  <sheetViews>
    <sheetView tabSelected="1" zoomScale="70" zoomScaleNormal="70" workbookViewId="0">
      <selection activeCell="C2" sqref="C2:M2"/>
    </sheetView>
  </sheetViews>
  <sheetFormatPr baseColWidth="10" defaultColWidth="10" defaultRowHeight="14.4" x14ac:dyDescent="0.3"/>
  <cols>
    <col min="1" max="2" width="1" style="2" customWidth="1"/>
    <col min="3" max="3" width="3.77734375" style="1" bestFit="1" customWidth="1"/>
    <col min="4" max="4" width="38.88671875" style="2" customWidth="1"/>
    <col min="5" max="5" width="43.109375" style="3" bestFit="1" customWidth="1"/>
    <col min="6" max="6" width="39.21875" style="4" customWidth="1"/>
    <col min="7" max="7" width="10" style="5"/>
    <col min="8" max="8" width="16.109375" style="6" customWidth="1"/>
    <col min="9" max="9" width="14.77734375" style="6" customWidth="1"/>
    <col min="10" max="10" width="15" style="2" customWidth="1"/>
    <col min="11" max="11" width="19.88671875" style="2" customWidth="1"/>
    <col min="12" max="12" width="50.44140625" style="6" customWidth="1"/>
    <col min="13" max="13" width="67.77734375" style="5" customWidth="1"/>
    <col min="14" max="16384" width="10" style="2"/>
  </cols>
  <sheetData>
    <row r="1" spans="3:13" ht="15" customHeight="1" thickBot="1" x14ac:dyDescent="0.35"/>
    <row r="2" spans="3:13" ht="18.600000000000001" thickBot="1" x14ac:dyDescent="0.35">
      <c r="C2" s="73" t="s">
        <v>149</v>
      </c>
      <c r="D2" s="74"/>
      <c r="E2" s="74"/>
      <c r="F2" s="74"/>
      <c r="G2" s="74"/>
      <c r="H2" s="74"/>
      <c r="I2" s="74"/>
      <c r="J2" s="74"/>
      <c r="K2" s="74"/>
      <c r="L2" s="74"/>
      <c r="M2" s="75"/>
    </row>
    <row r="3" spans="3:13" ht="18.600000000000001" thickBot="1" x14ac:dyDescent="0.35">
      <c r="C3" s="7"/>
      <c r="D3" s="7"/>
      <c r="E3" s="7"/>
      <c r="F3" s="7"/>
      <c r="G3" s="7"/>
      <c r="H3" s="7"/>
      <c r="I3" s="7"/>
      <c r="J3" s="7"/>
      <c r="K3" s="7"/>
      <c r="L3" s="7"/>
      <c r="M3" s="7"/>
    </row>
    <row r="4" spans="3:13" ht="33.75" customHeight="1" thickBot="1" x14ac:dyDescent="0.35">
      <c r="C4" s="76" t="s">
        <v>0</v>
      </c>
      <c r="D4" s="77"/>
      <c r="E4" s="77"/>
      <c r="F4" s="77"/>
      <c r="G4" s="77"/>
      <c r="H4" s="77"/>
      <c r="I4" s="77"/>
      <c r="J4" s="77"/>
      <c r="K4" s="77"/>
      <c r="L4" s="77"/>
      <c r="M4" s="78"/>
    </row>
    <row r="5" spans="3:13" ht="15" thickBot="1" x14ac:dyDescent="0.35">
      <c r="C5" s="8"/>
      <c r="D5" s="8"/>
      <c r="E5" s="8"/>
      <c r="F5" s="8"/>
      <c r="G5" s="8"/>
      <c r="H5" s="8"/>
      <c r="I5" s="8"/>
      <c r="J5" s="8"/>
      <c r="K5" s="8"/>
      <c r="L5" s="8"/>
      <c r="M5" s="8"/>
    </row>
    <row r="6" spans="3:13" s="11" customFormat="1" ht="41.4" x14ac:dyDescent="0.3">
      <c r="C6" s="79" t="s">
        <v>1</v>
      </c>
      <c r="D6" s="9" t="s">
        <v>2</v>
      </c>
      <c r="E6" s="9" t="s">
        <v>3</v>
      </c>
      <c r="F6" s="9" t="s">
        <v>4</v>
      </c>
      <c r="G6" s="9" t="s">
        <v>5</v>
      </c>
      <c r="H6" s="9" t="s">
        <v>6</v>
      </c>
      <c r="I6" s="9" t="s">
        <v>7</v>
      </c>
      <c r="J6" s="9" t="s">
        <v>8</v>
      </c>
      <c r="K6" s="9" t="s">
        <v>9</v>
      </c>
      <c r="L6" s="9" t="s">
        <v>10</v>
      </c>
      <c r="M6" s="10" t="s">
        <v>11</v>
      </c>
    </row>
    <row r="7" spans="3:13" s="15" customFormat="1" ht="16.2" thickBot="1" x14ac:dyDescent="0.35">
      <c r="C7" s="80"/>
      <c r="D7" s="12" t="s">
        <v>2</v>
      </c>
      <c r="E7" s="12" t="s">
        <v>3</v>
      </c>
      <c r="F7" s="12" t="s">
        <v>4</v>
      </c>
      <c r="G7" s="13"/>
      <c r="H7" s="13"/>
      <c r="I7" s="13" t="s">
        <v>12</v>
      </c>
      <c r="J7" s="13" t="s">
        <v>13</v>
      </c>
      <c r="K7" s="13"/>
      <c r="L7" s="12" t="s">
        <v>14</v>
      </c>
      <c r="M7" s="14"/>
    </row>
    <row r="8" spans="3:13" s="15" customFormat="1" x14ac:dyDescent="0.3">
      <c r="C8" s="81">
        <v>1</v>
      </c>
      <c r="D8" s="82" t="s">
        <v>15</v>
      </c>
      <c r="E8" s="16" t="s">
        <v>16</v>
      </c>
      <c r="F8" s="16" t="s">
        <v>17</v>
      </c>
      <c r="G8" s="17" t="s">
        <v>18</v>
      </c>
      <c r="H8" s="17" t="s">
        <v>19</v>
      </c>
      <c r="I8" s="17">
        <v>10</v>
      </c>
      <c r="J8" s="18"/>
      <c r="K8" s="18">
        <f>+I8*J8</f>
        <v>0</v>
      </c>
      <c r="L8" s="19"/>
      <c r="M8" s="20" t="s">
        <v>20</v>
      </c>
    </row>
    <row r="9" spans="3:13" s="15" customFormat="1" x14ac:dyDescent="0.3">
      <c r="C9" s="61"/>
      <c r="D9" s="83"/>
      <c r="E9" s="71" t="s">
        <v>21</v>
      </c>
      <c r="F9" s="21" t="s">
        <v>22</v>
      </c>
      <c r="G9" s="22" t="s">
        <v>18</v>
      </c>
      <c r="H9" s="22" t="s">
        <v>23</v>
      </c>
      <c r="I9" s="22">
        <v>20</v>
      </c>
      <c r="J9" s="23"/>
      <c r="K9" s="23">
        <f t="shared" ref="K9:K72" si="0">+I9*J9</f>
        <v>0</v>
      </c>
      <c r="L9" s="24"/>
      <c r="M9" s="25" t="s">
        <v>24</v>
      </c>
    </row>
    <row r="10" spans="3:13" s="15" customFormat="1" x14ac:dyDescent="0.3">
      <c r="C10" s="61"/>
      <c r="D10" s="83"/>
      <c r="E10" s="71"/>
      <c r="F10" s="71" t="s">
        <v>25</v>
      </c>
      <c r="G10" s="59" t="s">
        <v>18</v>
      </c>
      <c r="H10" s="22" t="s">
        <v>23</v>
      </c>
      <c r="I10" s="22">
        <v>20</v>
      </c>
      <c r="J10" s="23"/>
      <c r="K10" s="23">
        <f t="shared" si="0"/>
        <v>0</v>
      </c>
      <c r="L10" s="24"/>
      <c r="M10" s="84" t="s">
        <v>26</v>
      </c>
    </row>
    <row r="11" spans="3:13" s="15" customFormat="1" x14ac:dyDescent="0.3">
      <c r="C11" s="61"/>
      <c r="D11" s="83"/>
      <c r="E11" s="71"/>
      <c r="F11" s="71"/>
      <c r="G11" s="59"/>
      <c r="H11" s="22" t="s">
        <v>27</v>
      </c>
      <c r="I11" s="22">
        <v>1</v>
      </c>
      <c r="J11" s="23"/>
      <c r="K11" s="23">
        <f t="shared" si="0"/>
        <v>0</v>
      </c>
      <c r="L11" s="24"/>
      <c r="M11" s="84"/>
    </row>
    <row r="12" spans="3:13" s="15" customFormat="1" x14ac:dyDescent="0.3">
      <c r="C12" s="61"/>
      <c r="D12" s="83"/>
      <c r="E12" s="71"/>
      <c r="F12" s="21" t="s">
        <v>28</v>
      </c>
      <c r="G12" s="22" t="s">
        <v>18</v>
      </c>
      <c r="H12" s="22" t="s">
        <v>23</v>
      </c>
      <c r="I12" s="22">
        <v>20</v>
      </c>
      <c r="J12" s="23"/>
      <c r="K12" s="23">
        <f t="shared" si="0"/>
        <v>0</v>
      </c>
      <c r="L12" s="24"/>
      <c r="M12" s="84"/>
    </row>
    <row r="13" spans="3:13" s="15" customFormat="1" x14ac:dyDescent="0.3">
      <c r="C13" s="61"/>
      <c r="D13" s="83"/>
      <c r="E13" s="71"/>
      <c r="F13" s="21" t="s">
        <v>29</v>
      </c>
      <c r="G13" s="22" t="s">
        <v>18</v>
      </c>
      <c r="H13" s="22" t="s">
        <v>23</v>
      </c>
      <c r="I13" s="22">
        <v>20</v>
      </c>
      <c r="J13" s="23"/>
      <c r="K13" s="23">
        <f t="shared" si="0"/>
        <v>0</v>
      </c>
      <c r="L13" s="24"/>
      <c r="M13" s="25" t="s">
        <v>30</v>
      </c>
    </row>
    <row r="14" spans="3:13" x14ac:dyDescent="0.3">
      <c r="C14" s="61"/>
      <c r="D14" s="83"/>
      <c r="E14" s="71" t="s">
        <v>31</v>
      </c>
      <c r="F14" s="71" t="s">
        <v>22</v>
      </c>
      <c r="G14" s="59" t="s">
        <v>18</v>
      </c>
      <c r="H14" s="22" t="s">
        <v>23</v>
      </c>
      <c r="I14" s="22">
        <v>20</v>
      </c>
      <c r="J14" s="23"/>
      <c r="K14" s="23">
        <f t="shared" si="0"/>
        <v>0</v>
      </c>
      <c r="L14" s="22"/>
      <c r="M14" s="25" t="s">
        <v>24</v>
      </c>
    </row>
    <row r="15" spans="3:13" x14ac:dyDescent="0.3">
      <c r="C15" s="61"/>
      <c r="D15" s="83"/>
      <c r="E15" s="71"/>
      <c r="F15" s="71"/>
      <c r="G15" s="59"/>
      <c r="H15" s="22" t="s">
        <v>32</v>
      </c>
      <c r="I15" s="22">
        <v>5</v>
      </c>
      <c r="J15" s="23"/>
      <c r="K15" s="23">
        <f t="shared" si="0"/>
        <v>0</v>
      </c>
      <c r="L15" s="22"/>
      <c r="M15" s="25"/>
    </row>
    <row r="16" spans="3:13" x14ac:dyDescent="0.3">
      <c r="C16" s="61"/>
      <c r="D16" s="83"/>
      <c r="E16" s="71"/>
      <c r="F16" s="71"/>
      <c r="G16" s="59"/>
      <c r="H16" s="26" t="s">
        <v>33</v>
      </c>
      <c r="I16" s="26">
        <v>1</v>
      </c>
      <c r="J16" s="23"/>
      <c r="K16" s="23">
        <f t="shared" si="0"/>
        <v>0</v>
      </c>
      <c r="L16" s="22"/>
      <c r="M16" s="25"/>
    </row>
    <row r="17" spans="3:13" x14ac:dyDescent="0.3">
      <c r="C17" s="61"/>
      <c r="D17" s="83"/>
      <c r="E17" s="71"/>
      <c r="F17" s="21" t="s">
        <v>34</v>
      </c>
      <c r="G17" s="22" t="s">
        <v>18</v>
      </c>
      <c r="H17" s="22" t="s">
        <v>35</v>
      </c>
      <c r="I17" s="22">
        <v>60</v>
      </c>
      <c r="J17" s="23"/>
      <c r="K17" s="23">
        <f t="shared" si="0"/>
        <v>0</v>
      </c>
      <c r="L17" s="22"/>
      <c r="M17" s="25"/>
    </row>
    <row r="18" spans="3:13" x14ac:dyDescent="0.3">
      <c r="C18" s="61"/>
      <c r="D18" s="83"/>
      <c r="E18" s="71"/>
      <c r="F18" s="71" t="s">
        <v>36</v>
      </c>
      <c r="G18" s="59" t="s">
        <v>18</v>
      </c>
      <c r="H18" s="22" t="s">
        <v>23</v>
      </c>
      <c r="I18" s="22">
        <v>20</v>
      </c>
      <c r="J18" s="23"/>
      <c r="K18" s="23">
        <f t="shared" si="0"/>
        <v>0</v>
      </c>
      <c r="L18" s="22"/>
      <c r="M18" s="60" t="s">
        <v>37</v>
      </c>
    </row>
    <row r="19" spans="3:13" x14ac:dyDescent="0.3">
      <c r="C19" s="61"/>
      <c r="D19" s="83"/>
      <c r="E19" s="71"/>
      <c r="F19" s="71"/>
      <c r="G19" s="59"/>
      <c r="H19" s="22" t="s">
        <v>19</v>
      </c>
      <c r="I19" s="22">
        <v>10</v>
      </c>
      <c r="J19" s="23"/>
      <c r="K19" s="23">
        <f t="shared" si="0"/>
        <v>0</v>
      </c>
      <c r="L19" s="22"/>
      <c r="M19" s="60"/>
    </row>
    <row r="20" spans="3:13" ht="28.8" x14ac:dyDescent="0.3">
      <c r="C20" s="61"/>
      <c r="D20" s="83"/>
      <c r="E20" s="71"/>
      <c r="F20" s="71" t="s">
        <v>28</v>
      </c>
      <c r="G20" s="59" t="s">
        <v>18</v>
      </c>
      <c r="H20" s="22" t="s">
        <v>38</v>
      </c>
      <c r="I20" s="22">
        <v>240</v>
      </c>
      <c r="J20" s="23"/>
      <c r="K20" s="23">
        <f t="shared" si="0"/>
        <v>0</v>
      </c>
      <c r="L20" s="22"/>
      <c r="M20" s="25" t="s">
        <v>39</v>
      </c>
    </row>
    <row r="21" spans="3:13" x14ac:dyDescent="0.3">
      <c r="C21" s="61"/>
      <c r="D21" s="83"/>
      <c r="E21" s="71"/>
      <c r="F21" s="71"/>
      <c r="G21" s="59"/>
      <c r="H21" s="22" t="s">
        <v>35</v>
      </c>
      <c r="I21" s="22">
        <v>60</v>
      </c>
      <c r="J21" s="23"/>
      <c r="K21" s="23">
        <f t="shared" si="0"/>
        <v>0</v>
      </c>
      <c r="L21" s="22"/>
      <c r="M21" s="25"/>
    </row>
    <row r="22" spans="3:13" x14ac:dyDescent="0.3">
      <c r="C22" s="61"/>
      <c r="D22" s="83"/>
      <c r="E22" s="71"/>
      <c r="F22" s="21" t="s">
        <v>29</v>
      </c>
      <c r="G22" s="22" t="s">
        <v>18</v>
      </c>
      <c r="H22" s="22" t="s">
        <v>35</v>
      </c>
      <c r="I22" s="22">
        <v>60</v>
      </c>
      <c r="J22" s="23"/>
      <c r="K22" s="23">
        <f t="shared" si="0"/>
        <v>0</v>
      </c>
      <c r="L22" s="22"/>
      <c r="M22" s="25" t="s">
        <v>30</v>
      </c>
    </row>
    <row r="23" spans="3:13" x14ac:dyDescent="0.3">
      <c r="C23" s="61"/>
      <c r="D23" s="83"/>
      <c r="E23" s="71" t="s">
        <v>40</v>
      </c>
      <c r="F23" s="21" t="s">
        <v>34</v>
      </c>
      <c r="G23" s="22" t="s">
        <v>18</v>
      </c>
      <c r="H23" s="22" t="s">
        <v>23</v>
      </c>
      <c r="I23" s="22">
        <v>20</v>
      </c>
      <c r="J23" s="23"/>
      <c r="K23" s="23">
        <f t="shared" si="0"/>
        <v>0</v>
      </c>
      <c r="L23" s="22"/>
      <c r="M23" s="25" t="s">
        <v>41</v>
      </c>
    </row>
    <row r="24" spans="3:13" ht="28.8" x14ac:dyDescent="0.3">
      <c r="C24" s="61"/>
      <c r="D24" s="83"/>
      <c r="E24" s="71"/>
      <c r="F24" s="21" t="s">
        <v>42</v>
      </c>
      <c r="G24" s="22" t="s">
        <v>18</v>
      </c>
      <c r="H24" s="22" t="s">
        <v>19</v>
      </c>
      <c r="I24" s="22">
        <v>10</v>
      </c>
      <c r="J24" s="23"/>
      <c r="K24" s="23">
        <f t="shared" si="0"/>
        <v>0</v>
      </c>
      <c r="L24" s="22"/>
      <c r="M24" s="25" t="s">
        <v>43</v>
      </c>
    </row>
    <row r="25" spans="3:13" x14ac:dyDescent="0.3">
      <c r="C25" s="61"/>
      <c r="D25" s="83"/>
      <c r="E25" s="71"/>
      <c r="F25" s="71" t="s">
        <v>22</v>
      </c>
      <c r="G25" s="59" t="s">
        <v>18</v>
      </c>
      <c r="H25" s="22" t="s">
        <v>32</v>
      </c>
      <c r="I25" s="22">
        <v>5</v>
      </c>
      <c r="J25" s="23"/>
      <c r="K25" s="23">
        <f t="shared" si="0"/>
        <v>0</v>
      </c>
      <c r="L25" s="22"/>
      <c r="M25" s="60" t="s">
        <v>44</v>
      </c>
    </row>
    <row r="26" spans="3:13" x14ac:dyDescent="0.3">
      <c r="C26" s="61"/>
      <c r="D26" s="83"/>
      <c r="E26" s="71"/>
      <c r="F26" s="71"/>
      <c r="G26" s="59"/>
      <c r="H26" s="22" t="s">
        <v>33</v>
      </c>
      <c r="I26" s="22">
        <v>1</v>
      </c>
      <c r="J26" s="23"/>
      <c r="K26" s="23">
        <f t="shared" si="0"/>
        <v>0</v>
      </c>
      <c r="L26" s="22"/>
      <c r="M26" s="60"/>
    </row>
    <row r="27" spans="3:13" x14ac:dyDescent="0.3">
      <c r="C27" s="61"/>
      <c r="D27" s="83"/>
      <c r="E27" s="71"/>
      <c r="F27" s="21" t="s">
        <v>29</v>
      </c>
      <c r="G27" s="22" t="s">
        <v>18</v>
      </c>
      <c r="H27" s="22" t="s">
        <v>19</v>
      </c>
      <c r="I27" s="22">
        <v>10</v>
      </c>
      <c r="J27" s="23"/>
      <c r="K27" s="23">
        <f t="shared" si="0"/>
        <v>0</v>
      </c>
      <c r="L27" s="22"/>
      <c r="M27" s="25" t="s">
        <v>45</v>
      </c>
    </row>
    <row r="28" spans="3:13" x14ac:dyDescent="0.3">
      <c r="C28" s="61"/>
      <c r="D28" s="83"/>
      <c r="E28" s="71"/>
      <c r="F28" s="71" t="s">
        <v>46</v>
      </c>
      <c r="G28" s="59" t="s">
        <v>18</v>
      </c>
      <c r="H28" s="22" t="s">
        <v>35</v>
      </c>
      <c r="I28" s="22">
        <v>60</v>
      </c>
      <c r="J28" s="23"/>
      <c r="K28" s="23">
        <f t="shared" si="0"/>
        <v>0</v>
      </c>
      <c r="L28" s="22"/>
      <c r="M28" s="25"/>
    </row>
    <row r="29" spans="3:13" x14ac:dyDescent="0.3">
      <c r="C29" s="61"/>
      <c r="D29" s="83"/>
      <c r="E29" s="71"/>
      <c r="F29" s="71"/>
      <c r="G29" s="59"/>
      <c r="H29" s="22" t="s">
        <v>19</v>
      </c>
      <c r="I29" s="22">
        <v>10</v>
      </c>
      <c r="J29" s="23"/>
      <c r="K29" s="23">
        <f t="shared" si="0"/>
        <v>0</v>
      </c>
      <c r="L29" s="22"/>
      <c r="M29" s="25"/>
    </row>
    <row r="30" spans="3:13" x14ac:dyDescent="0.3">
      <c r="C30" s="61"/>
      <c r="D30" s="83"/>
      <c r="E30" s="71" t="s">
        <v>47</v>
      </c>
      <c r="F30" s="71" t="s">
        <v>48</v>
      </c>
      <c r="G30" s="59" t="s">
        <v>18</v>
      </c>
      <c r="H30" s="22" t="s">
        <v>49</v>
      </c>
      <c r="I30" s="22">
        <v>1825</v>
      </c>
      <c r="J30" s="23"/>
      <c r="K30" s="23">
        <f t="shared" si="0"/>
        <v>0</v>
      </c>
      <c r="L30" s="22"/>
      <c r="M30" s="60" t="s">
        <v>50</v>
      </c>
    </row>
    <row r="31" spans="3:13" x14ac:dyDescent="0.3">
      <c r="C31" s="61"/>
      <c r="D31" s="83"/>
      <c r="E31" s="71"/>
      <c r="F31" s="71"/>
      <c r="G31" s="59"/>
      <c r="H31" s="22" t="s">
        <v>38</v>
      </c>
      <c r="I31" s="22">
        <v>240</v>
      </c>
      <c r="J31" s="23"/>
      <c r="K31" s="23">
        <f t="shared" si="0"/>
        <v>0</v>
      </c>
      <c r="L31" s="22"/>
      <c r="M31" s="60"/>
    </row>
    <row r="32" spans="3:13" x14ac:dyDescent="0.3">
      <c r="C32" s="61"/>
      <c r="D32" s="83"/>
      <c r="E32" s="71"/>
      <c r="F32" s="71"/>
      <c r="G32" s="59"/>
      <c r="H32" s="22" t="s">
        <v>35</v>
      </c>
      <c r="I32" s="22">
        <v>60</v>
      </c>
      <c r="J32" s="23"/>
      <c r="K32" s="23">
        <f t="shared" si="0"/>
        <v>0</v>
      </c>
      <c r="L32" s="22"/>
      <c r="M32" s="60"/>
    </row>
    <row r="33" spans="3:13" x14ac:dyDescent="0.3">
      <c r="C33" s="61"/>
      <c r="D33" s="83"/>
      <c r="E33" s="71"/>
      <c r="F33" s="71"/>
      <c r="G33" s="59"/>
      <c r="H33" s="22" t="s">
        <v>19</v>
      </c>
      <c r="I33" s="22">
        <v>10</v>
      </c>
      <c r="J33" s="23"/>
      <c r="K33" s="23">
        <f t="shared" si="0"/>
        <v>0</v>
      </c>
      <c r="L33" s="22"/>
      <c r="M33" s="60"/>
    </row>
    <row r="34" spans="3:13" x14ac:dyDescent="0.3">
      <c r="C34" s="61"/>
      <c r="D34" s="83"/>
      <c r="E34" s="71"/>
      <c r="F34" s="71"/>
      <c r="G34" s="59"/>
      <c r="H34" s="22" t="s">
        <v>32</v>
      </c>
      <c r="I34" s="22">
        <v>5</v>
      </c>
      <c r="J34" s="23"/>
      <c r="K34" s="23">
        <f t="shared" si="0"/>
        <v>0</v>
      </c>
      <c r="L34" s="22"/>
      <c r="M34" s="60"/>
    </row>
    <row r="35" spans="3:13" x14ac:dyDescent="0.3">
      <c r="C35" s="61"/>
      <c r="D35" s="83"/>
      <c r="E35" s="71"/>
      <c r="F35" s="71" t="s">
        <v>51</v>
      </c>
      <c r="G35" s="59" t="s">
        <v>18</v>
      </c>
      <c r="H35" s="22" t="s">
        <v>38</v>
      </c>
      <c r="I35" s="22">
        <v>240</v>
      </c>
      <c r="J35" s="23"/>
      <c r="K35" s="23">
        <f t="shared" si="0"/>
        <v>0</v>
      </c>
      <c r="L35" s="22"/>
      <c r="M35" s="60" t="s">
        <v>52</v>
      </c>
    </row>
    <row r="36" spans="3:13" x14ac:dyDescent="0.3">
      <c r="C36" s="61"/>
      <c r="D36" s="83"/>
      <c r="E36" s="71"/>
      <c r="F36" s="71"/>
      <c r="G36" s="59"/>
      <c r="H36" s="22" t="s">
        <v>35</v>
      </c>
      <c r="I36" s="22">
        <v>60</v>
      </c>
      <c r="J36" s="23"/>
      <c r="K36" s="23">
        <f t="shared" si="0"/>
        <v>0</v>
      </c>
      <c r="L36" s="22"/>
      <c r="M36" s="60"/>
    </row>
    <row r="37" spans="3:13" x14ac:dyDescent="0.3">
      <c r="C37" s="61"/>
      <c r="D37" s="83"/>
      <c r="E37" s="71"/>
      <c r="F37" s="71"/>
      <c r="G37" s="59"/>
      <c r="H37" s="22" t="s">
        <v>23</v>
      </c>
      <c r="I37" s="22">
        <v>20</v>
      </c>
      <c r="J37" s="23"/>
      <c r="K37" s="23">
        <f t="shared" si="0"/>
        <v>0</v>
      </c>
      <c r="L37" s="22"/>
      <c r="M37" s="60"/>
    </row>
    <row r="38" spans="3:13" x14ac:dyDescent="0.3">
      <c r="C38" s="61"/>
      <c r="D38" s="83"/>
      <c r="E38" s="71"/>
      <c r="F38" s="71" t="s">
        <v>53</v>
      </c>
      <c r="G38" s="59" t="s">
        <v>18</v>
      </c>
      <c r="H38" s="22" t="s">
        <v>38</v>
      </c>
      <c r="I38" s="22">
        <v>240</v>
      </c>
      <c r="J38" s="23"/>
      <c r="K38" s="23">
        <f t="shared" si="0"/>
        <v>0</v>
      </c>
      <c r="L38" s="22"/>
      <c r="M38" s="60" t="s">
        <v>54</v>
      </c>
    </row>
    <row r="39" spans="3:13" x14ac:dyDescent="0.3">
      <c r="C39" s="61"/>
      <c r="D39" s="83"/>
      <c r="E39" s="71"/>
      <c r="F39" s="71"/>
      <c r="G39" s="59"/>
      <c r="H39" s="22" t="s">
        <v>35</v>
      </c>
      <c r="I39" s="22">
        <v>60</v>
      </c>
      <c r="J39" s="23"/>
      <c r="K39" s="23">
        <f t="shared" si="0"/>
        <v>0</v>
      </c>
      <c r="L39" s="22"/>
      <c r="M39" s="60"/>
    </row>
    <row r="40" spans="3:13" x14ac:dyDescent="0.3">
      <c r="C40" s="61"/>
      <c r="D40" s="83"/>
      <c r="E40" s="71"/>
      <c r="F40" s="71"/>
      <c r="G40" s="59"/>
      <c r="H40" s="22" t="s">
        <v>23</v>
      </c>
      <c r="I40" s="22">
        <v>20</v>
      </c>
      <c r="J40" s="23"/>
      <c r="K40" s="23">
        <f t="shared" si="0"/>
        <v>0</v>
      </c>
      <c r="L40" s="22"/>
      <c r="M40" s="60"/>
    </row>
    <row r="41" spans="3:13" x14ac:dyDescent="0.3">
      <c r="C41" s="61"/>
      <c r="D41" s="83"/>
      <c r="E41" s="71"/>
      <c r="F41" s="71"/>
      <c r="G41" s="59"/>
      <c r="H41" s="27" t="s">
        <v>19</v>
      </c>
      <c r="I41" s="22">
        <v>10</v>
      </c>
      <c r="J41" s="23"/>
      <c r="K41" s="23">
        <f t="shared" si="0"/>
        <v>0</v>
      </c>
      <c r="L41" s="22"/>
      <c r="M41" s="60"/>
    </row>
    <row r="42" spans="3:13" x14ac:dyDescent="0.3">
      <c r="C42" s="61"/>
      <c r="D42" s="83"/>
      <c r="E42" s="71"/>
      <c r="F42" s="71"/>
      <c r="G42" s="59"/>
      <c r="H42" s="22" t="s">
        <v>32</v>
      </c>
      <c r="I42" s="22">
        <v>5</v>
      </c>
      <c r="J42" s="23"/>
      <c r="K42" s="23">
        <f t="shared" si="0"/>
        <v>0</v>
      </c>
      <c r="L42" s="22"/>
      <c r="M42" s="60"/>
    </row>
    <row r="43" spans="3:13" x14ac:dyDescent="0.3">
      <c r="C43" s="61"/>
      <c r="D43" s="83"/>
      <c r="E43" s="71"/>
      <c r="F43" s="71" t="s">
        <v>15</v>
      </c>
      <c r="G43" s="59" t="s">
        <v>18</v>
      </c>
      <c r="H43" s="28" t="s">
        <v>49</v>
      </c>
      <c r="I43" s="22">
        <v>1825</v>
      </c>
      <c r="J43" s="23"/>
      <c r="K43" s="23">
        <f t="shared" si="0"/>
        <v>0</v>
      </c>
      <c r="L43" s="22"/>
      <c r="M43" s="60" t="s">
        <v>55</v>
      </c>
    </row>
    <row r="44" spans="3:13" x14ac:dyDescent="0.3">
      <c r="C44" s="61"/>
      <c r="D44" s="83"/>
      <c r="E44" s="71"/>
      <c r="F44" s="71"/>
      <c r="G44" s="59"/>
      <c r="H44" s="28" t="s">
        <v>35</v>
      </c>
      <c r="I44" s="22">
        <v>60</v>
      </c>
      <c r="J44" s="23"/>
      <c r="K44" s="23">
        <f t="shared" si="0"/>
        <v>0</v>
      </c>
      <c r="L44" s="22"/>
      <c r="M44" s="60"/>
    </row>
    <row r="45" spans="3:13" x14ac:dyDescent="0.3">
      <c r="C45" s="61"/>
      <c r="D45" s="83"/>
      <c r="E45" s="71"/>
      <c r="F45" s="71"/>
      <c r="G45" s="59"/>
      <c r="H45" s="28" t="s">
        <v>23</v>
      </c>
      <c r="I45" s="22">
        <v>20</v>
      </c>
      <c r="J45" s="23"/>
      <c r="K45" s="23">
        <f t="shared" si="0"/>
        <v>0</v>
      </c>
      <c r="L45" s="22"/>
      <c r="M45" s="60"/>
    </row>
    <row r="46" spans="3:13" x14ac:dyDescent="0.3">
      <c r="C46" s="61"/>
      <c r="D46" s="83"/>
      <c r="E46" s="71"/>
      <c r="F46" s="71"/>
      <c r="G46" s="59"/>
      <c r="H46" s="27" t="s">
        <v>19</v>
      </c>
      <c r="I46" s="22">
        <v>10</v>
      </c>
      <c r="J46" s="23"/>
      <c r="K46" s="23">
        <f t="shared" si="0"/>
        <v>0</v>
      </c>
      <c r="L46" s="22"/>
      <c r="M46" s="60"/>
    </row>
    <row r="47" spans="3:13" x14ac:dyDescent="0.3">
      <c r="C47" s="61"/>
      <c r="D47" s="83"/>
      <c r="E47" s="71"/>
      <c r="F47" s="71"/>
      <c r="G47" s="59"/>
      <c r="H47" s="27" t="s">
        <v>32</v>
      </c>
      <c r="I47" s="22">
        <v>5</v>
      </c>
      <c r="J47" s="23"/>
      <c r="K47" s="23">
        <f t="shared" si="0"/>
        <v>0</v>
      </c>
      <c r="L47" s="22"/>
      <c r="M47" s="60"/>
    </row>
    <row r="48" spans="3:13" x14ac:dyDescent="0.3">
      <c r="C48" s="61"/>
      <c r="D48" s="83"/>
      <c r="E48" s="72" t="s">
        <v>56</v>
      </c>
      <c r="F48" s="72" t="s">
        <v>56</v>
      </c>
      <c r="G48" s="59" t="s">
        <v>57</v>
      </c>
      <c r="H48" s="22" t="s">
        <v>49</v>
      </c>
      <c r="I48" s="22">
        <v>1825</v>
      </c>
      <c r="J48" s="23"/>
      <c r="K48" s="23">
        <f t="shared" si="0"/>
        <v>0</v>
      </c>
      <c r="L48" s="59" t="s">
        <v>58</v>
      </c>
      <c r="M48" s="60" t="s">
        <v>59</v>
      </c>
    </row>
    <row r="49" spans="3:13" x14ac:dyDescent="0.3">
      <c r="C49" s="61"/>
      <c r="D49" s="83"/>
      <c r="E49" s="72"/>
      <c r="F49" s="72"/>
      <c r="G49" s="59"/>
      <c r="H49" s="22" t="s">
        <v>38</v>
      </c>
      <c r="I49" s="22">
        <v>240</v>
      </c>
      <c r="J49" s="23"/>
      <c r="K49" s="23">
        <f t="shared" si="0"/>
        <v>0</v>
      </c>
      <c r="L49" s="59"/>
      <c r="M49" s="60"/>
    </row>
    <row r="50" spans="3:13" x14ac:dyDescent="0.3">
      <c r="C50" s="68">
        <v>2</v>
      </c>
      <c r="D50" s="69" t="s">
        <v>60</v>
      </c>
      <c r="E50" s="70" t="s">
        <v>61</v>
      </c>
      <c r="F50" s="29" t="s">
        <v>29</v>
      </c>
      <c r="G50" s="59" t="s">
        <v>18</v>
      </c>
      <c r="H50" s="22" t="s">
        <v>35</v>
      </c>
      <c r="I50" s="22">
        <v>60</v>
      </c>
      <c r="J50" s="23"/>
      <c r="K50" s="23">
        <f t="shared" si="0"/>
        <v>0</v>
      </c>
      <c r="L50" s="22"/>
      <c r="M50" s="25" t="s">
        <v>62</v>
      </c>
    </row>
    <row r="51" spans="3:13" x14ac:dyDescent="0.3">
      <c r="C51" s="68"/>
      <c r="D51" s="69"/>
      <c r="E51" s="70"/>
      <c r="F51" s="29" t="s">
        <v>63</v>
      </c>
      <c r="G51" s="59"/>
      <c r="H51" s="22" t="s">
        <v>35</v>
      </c>
      <c r="I51" s="22">
        <v>60</v>
      </c>
      <c r="J51" s="23"/>
      <c r="K51" s="23">
        <f t="shared" si="0"/>
        <v>0</v>
      </c>
      <c r="L51" s="22"/>
      <c r="M51" s="60" t="s">
        <v>64</v>
      </c>
    </row>
    <row r="52" spans="3:13" x14ac:dyDescent="0.3">
      <c r="C52" s="68"/>
      <c r="D52" s="69"/>
      <c r="E52" s="70"/>
      <c r="F52" s="29" t="s">
        <v>65</v>
      </c>
      <c r="G52" s="59"/>
      <c r="H52" s="22" t="s">
        <v>35</v>
      </c>
      <c r="I52" s="22">
        <v>60</v>
      </c>
      <c r="J52" s="23"/>
      <c r="K52" s="23">
        <f t="shared" si="0"/>
        <v>0</v>
      </c>
      <c r="L52" s="22"/>
      <c r="M52" s="60"/>
    </row>
    <row r="53" spans="3:13" x14ac:dyDescent="0.3">
      <c r="C53" s="68"/>
      <c r="D53" s="69"/>
      <c r="E53" s="70"/>
      <c r="F53" s="29" t="s">
        <v>66</v>
      </c>
      <c r="G53" s="59"/>
      <c r="H53" s="22" t="s">
        <v>35</v>
      </c>
      <c r="I53" s="22">
        <v>60</v>
      </c>
      <c r="J53" s="23"/>
      <c r="K53" s="23">
        <f t="shared" si="0"/>
        <v>0</v>
      </c>
      <c r="L53" s="22"/>
      <c r="M53" s="60"/>
    </row>
    <row r="54" spans="3:13" x14ac:dyDescent="0.3">
      <c r="C54" s="68"/>
      <c r="D54" s="69"/>
      <c r="E54" s="29" t="s">
        <v>67</v>
      </c>
      <c r="F54" s="29" t="s">
        <v>68</v>
      </c>
      <c r="G54" s="22" t="s">
        <v>18</v>
      </c>
      <c r="H54" s="22" t="s">
        <v>69</v>
      </c>
      <c r="I54" s="22">
        <v>30</v>
      </c>
      <c r="J54" s="23"/>
      <c r="K54" s="23">
        <f t="shared" si="0"/>
        <v>0</v>
      </c>
      <c r="L54" s="22"/>
      <c r="M54" s="60"/>
    </row>
    <row r="55" spans="3:13" x14ac:dyDescent="0.3">
      <c r="C55" s="68"/>
      <c r="D55" s="69"/>
      <c r="E55" s="70" t="s">
        <v>70</v>
      </c>
      <c r="F55" s="29" t="s">
        <v>71</v>
      </c>
      <c r="G55" s="22" t="s">
        <v>18</v>
      </c>
      <c r="H55" s="22" t="s">
        <v>69</v>
      </c>
      <c r="I55" s="22">
        <v>30</v>
      </c>
      <c r="J55" s="23"/>
      <c r="K55" s="23">
        <f t="shared" si="0"/>
        <v>0</v>
      </c>
      <c r="L55" s="22"/>
      <c r="M55" s="60"/>
    </row>
    <row r="56" spans="3:13" x14ac:dyDescent="0.3">
      <c r="C56" s="68"/>
      <c r="D56" s="69"/>
      <c r="E56" s="70"/>
      <c r="F56" s="29" t="s">
        <v>72</v>
      </c>
      <c r="G56" s="22" t="s">
        <v>18</v>
      </c>
      <c r="H56" s="22" t="s">
        <v>73</v>
      </c>
      <c r="I56" s="22">
        <v>10</v>
      </c>
      <c r="J56" s="23"/>
      <c r="K56" s="23">
        <f t="shared" si="0"/>
        <v>0</v>
      </c>
      <c r="L56" s="22"/>
      <c r="M56" s="60"/>
    </row>
    <row r="57" spans="3:13" x14ac:dyDescent="0.3">
      <c r="C57" s="68"/>
      <c r="D57" s="69"/>
      <c r="E57" s="70"/>
      <c r="F57" s="29" t="s">
        <v>74</v>
      </c>
      <c r="G57" s="22" t="s">
        <v>18</v>
      </c>
      <c r="H57" s="22" t="s">
        <v>19</v>
      </c>
      <c r="I57" s="22">
        <v>10</v>
      </c>
      <c r="J57" s="23"/>
      <c r="K57" s="23">
        <f t="shared" si="0"/>
        <v>0</v>
      </c>
      <c r="L57" s="22"/>
      <c r="M57" s="60"/>
    </row>
    <row r="58" spans="3:13" x14ac:dyDescent="0.3">
      <c r="C58" s="68"/>
      <c r="D58" s="69"/>
      <c r="E58" s="70"/>
      <c r="F58" s="29" t="s">
        <v>75</v>
      </c>
      <c r="G58" s="22" t="s">
        <v>18</v>
      </c>
      <c r="H58" s="22" t="s">
        <v>19</v>
      </c>
      <c r="I58" s="22">
        <v>10</v>
      </c>
      <c r="J58" s="23"/>
      <c r="K58" s="23">
        <f t="shared" si="0"/>
        <v>0</v>
      </c>
      <c r="L58" s="22"/>
      <c r="M58" s="60"/>
    </row>
    <row r="59" spans="3:13" x14ac:dyDescent="0.3">
      <c r="C59" s="68"/>
      <c r="D59" s="69"/>
      <c r="E59" s="70"/>
      <c r="F59" s="29" t="s">
        <v>76</v>
      </c>
      <c r="G59" s="22" t="s">
        <v>18</v>
      </c>
      <c r="H59" s="22" t="s">
        <v>77</v>
      </c>
      <c r="I59" s="22">
        <v>10</v>
      </c>
      <c r="J59" s="23"/>
      <c r="K59" s="23">
        <f t="shared" si="0"/>
        <v>0</v>
      </c>
      <c r="L59" s="22"/>
      <c r="M59" s="60"/>
    </row>
    <row r="60" spans="3:13" x14ac:dyDescent="0.3">
      <c r="C60" s="68"/>
      <c r="D60" s="69"/>
      <c r="E60" s="70"/>
      <c r="F60" s="29" t="s">
        <v>78</v>
      </c>
      <c r="G60" s="22" t="s">
        <v>18</v>
      </c>
      <c r="H60" s="22" t="s">
        <v>19</v>
      </c>
      <c r="I60" s="22">
        <v>10</v>
      </c>
      <c r="J60" s="23"/>
      <c r="K60" s="23">
        <f t="shared" si="0"/>
        <v>0</v>
      </c>
      <c r="L60" s="22"/>
      <c r="M60" s="60"/>
    </row>
    <row r="61" spans="3:13" x14ac:dyDescent="0.3">
      <c r="C61" s="68"/>
      <c r="D61" s="69"/>
      <c r="E61" s="70" t="s">
        <v>28</v>
      </c>
      <c r="F61" s="29" t="s">
        <v>79</v>
      </c>
      <c r="G61" s="22" t="s">
        <v>18</v>
      </c>
      <c r="H61" s="22" t="s">
        <v>19</v>
      </c>
      <c r="I61" s="22">
        <v>10</v>
      </c>
      <c r="J61" s="23"/>
      <c r="K61" s="23">
        <f t="shared" si="0"/>
        <v>0</v>
      </c>
      <c r="L61" s="22"/>
      <c r="M61" s="60"/>
    </row>
    <row r="62" spans="3:13" x14ac:dyDescent="0.3">
      <c r="C62" s="68"/>
      <c r="D62" s="69"/>
      <c r="E62" s="70"/>
      <c r="F62" s="29" t="s">
        <v>80</v>
      </c>
      <c r="G62" s="22" t="s">
        <v>18</v>
      </c>
      <c r="H62" s="22" t="s">
        <v>69</v>
      </c>
      <c r="I62" s="22">
        <v>30</v>
      </c>
      <c r="J62" s="23"/>
      <c r="K62" s="23">
        <f t="shared" si="0"/>
        <v>0</v>
      </c>
      <c r="L62" s="22"/>
      <c r="M62" s="60"/>
    </row>
    <row r="63" spans="3:13" x14ac:dyDescent="0.3">
      <c r="C63" s="68"/>
      <c r="D63" s="69"/>
      <c r="E63" s="70"/>
      <c r="F63" s="29" t="s">
        <v>81</v>
      </c>
      <c r="G63" s="22" t="s">
        <v>18</v>
      </c>
      <c r="H63" s="22" t="s">
        <v>69</v>
      </c>
      <c r="I63" s="22">
        <v>30</v>
      </c>
      <c r="J63" s="23"/>
      <c r="K63" s="23">
        <f t="shared" si="0"/>
        <v>0</v>
      </c>
      <c r="L63" s="22"/>
      <c r="M63" s="25" t="s">
        <v>82</v>
      </c>
    </row>
    <row r="64" spans="3:13" x14ac:dyDescent="0.3">
      <c r="C64" s="68"/>
      <c r="D64" s="69"/>
      <c r="E64" s="70"/>
      <c r="F64" s="29" t="s">
        <v>83</v>
      </c>
      <c r="G64" s="22" t="s">
        <v>18</v>
      </c>
      <c r="H64" s="22" t="s">
        <v>69</v>
      </c>
      <c r="I64" s="22">
        <v>30</v>
      </c>
      <c r="J64" s="23"/>
      <c r="K64" s="23">
        <f t="shared" si="0"/>
        <v>0</v>
      </c>
      <c r="L64" s="22"/>
      <c r="M64" s="25"/>
    </row>
    <row r="65" spans="3:13" x14ac:dyDescent="0.3">
      <c r="C65" s="61">
        <v>3</v>
      </c>
      <c r="D65" s="67" t="s">
        <v>84</v>
      </c>
      <c r="E65" s="58" t="s">
        <v>85</v>
      </c>
      <c r="F65" s="58" t="s">
        <v>86</v>
      </c>
      <c r="G65" s="59" t="s">
        <v>18</v>
      </c>
      <c r="H65" s="22" t="s">
        <v>19</v>
      </c>
      <c r="I65" s="22">
        <v>10</v>
      </c>
      <c r="J65" s="23"/>
      <c r="K65" s="23">
        <f t="shared" si="0"/>
        <v>0</v>
      </c>
      <c r="L65" s="22"/>
      <c r="M65" s="60" t="s">
        <v>87</v>
      </c>
    </row>
    <row r="66" spans="3:13" x14ac:dyDescent="0.3">
      <c r="C66" s="61"/>
      <c r="D66" s="67"/>
      <c r="E66" s="58"/>
      <c r="F66" s="58"/>
      <c r="G66" s="59"/>
      <c r="H66" s="22" t="s">
        <v>32</v>
      </c>
      <c r="I66" s="22">
        <v>5</v>
      </c>
      <c r="J66" s="23"/>
      <c r="K66" s="23">
        <f t="shared" si="0"/>
        <v>0</v>
      </c>
      <c r="L66" s="22"/>
      <c r="M66" s="60"/>
    </row>
    <row r="67" spans="3:13" x14ac:dyDescent="0.3">
      <c r="C67" s="61"/>
      <c r="D67" s="67"/>
      <c r="E67" s="58"/>
      <c r="F67" s="58"/>
      <c r="G67" s="59"/>
      <c r="H67" s="22" t="s">
        <v>88</v>
      </c>
      <c r="I67" s="22">
        <v>2</v>
      </c>
      <c r="J67" s="23"/>
      <c r="K67" s="23">
        <f t="shared" si="0"/>
        <v>0</v>
      </c>
      <c r="L67" s="22"/>
      <c r="M67" s="60"/>
    </row>
    <row r="68" spans="3:13" x14ac:dyDescent="0.3">
      <c r="C68" s="61"/>
      <c r="D68" s="67"/>
      <c r="E68" s="58"/>
      <c r="F68" s="58"/>
      <c r="G68" s="59"/>
      <c r="H68" s="22" t="s">
        <v>33</v>
      </c>
      <c r="I68" s="22">
        <v>1</v>
      </c>
      <c r="J68" s="23"/>
      <c r="K68" s="23">
        <f t="shared" si="0"/>
        <v>0</v>
      </c>
      <c r="L68" s="22"/>
      <c r="M68" s="60"/>
    </row>
    <row r="69" spans="3:13" x14ac:dyDescent="0.3">
      <c r="C69" s="61"/>
      <c r="D69" s="67"/>
      <c r="E69" s="58"/>
      <c r="F69" s="58"/>
      <c r="G69" s="59"/>
      <c r="H69" s="22" t="s">
        <v>27</v>
      </c>
      <c r="I69" s="22">
        <v>1</v>
      </c>
      <c r="J69" s="23"/>
      <c r="K69" s="23">
        <f t="shared" si="0"/>
        <v>0</v>
      </c>
      <c r="L69" s="22"/>
      <c r="M69" s="60"/>
    </row>
    <row r="70" spans="3:13" x14ac:dyDescent="0.3">
      <c r="C70" s="61"/>
      <c r="D70" s="67"/>
      <c r="E70" s="58"/>
      <c r="F70" s="58" t="s">
        <v>89</v>
      </c>
      <c r="G70" s="59" t="s">
        <v>18</v>
      </c>
      <c r="H70" s="22" t="s">
        <v>19</v>
      </c>
      <c r="I70" s="22">
        <v>10</v>
      </c>
      <c r="J70" s="23"/>
      <c r="K70" s="23">
        <f t="shared" si="0"/>
        <v>0</v>
      </c>
      <c r="L70" s="22"/>
      <c r="M70" s="60" t="s">
        <v>90</v>
      </c>
    </row>
    <row r="71" spans="3:13" x14ac:dyDescent="0.3">
      <c r="C71" s="61"/>
      <c r="D71" s="67"/>
      <c r="E71" s="58"/>
      <c r="F71" s="58"/>
      <c r="G71" s="59"/>
      <c r="H71" s="22" t="s">
        <v>32</v>
      </c>
      <c r="I71" s="22">
        <v>5</v>
      </c>
      <c r="J71" s="23"/>
      <c r="K71" s="23">
        <f t="shared" si="0"/>
        <v>0</v>
      </c>
      <c r="L71" s="22"/>
      <c r="M71" s="60"/>
    </row>
    <row r="72" spans="3:13" x14ac:dyDescent="0.3">
      <c r="C72" s="61"/>
      <c r="D72" s="67"/>
      <c r="E72" s="58"/>
      <c r="F72" s="58"/>
      <c r="G72" s="59"/>
      <c r="H72" s="22" t="s">
        <v>88</v>
      </c>
      <c r="I72" s="22">
        <v>2</v>
      </c>
      <c r="J72" s="23"/>
      <c r="K72" s="23">
        <f t="shared" si="0"/>
        <v>0</v>
      </c>
      <c r="L72" s="22"/>
      <c r="M72" s="60"/>
    </row>
    <row r="73" spans="3:13" x14ac:dyDescent="0.3">
      <c r="C73" s="61"/>
      <c r="D73" s="67"/>
      <c r="E73" s="58"/>
      <c r="F73" s="58"/>
      <c r="G73" s="59"/>
      <c r="H73" s="22" t="s">
        <v>33</v>
      </c>
      <c r="I73" s="22">
        <v>1</v>
      </c>
      <c r="J73" s="23"/>
      <c r="K73" s="23">
        <f t="shared" ref="K73:K134" si="1">+I73*J73</f>
        <v>0</v>
      </c>
      <c r="L73" s="22"/>
      <c r="M73" s="60"/>
    </row>
    <row r="74" spans="3:13" x14ac:dyDescent="0.3">
      <c r="C74" s="61"/>
      <c r="D74" s="67"/>
      <c r="E74" s="58"/>
      <c r="F74" s="58"/>
      <c r="G74" s="59"/>
      <c r="H74" s="22" t="s">
        <v>27</v>
      </c>
      <c r="I74" s="22">
        <v>1</v>
      </c>
      <c r="J74" s="23"/>
      <c r="K74" s="23">
        <f t="shared" si="1"/>
        <v>0</v>
      </c>
      <c r="L74" s="22"/>
      <c r="M74" s="60"/>
    </row>
    <row r="75" spans="3:13" x14ac:dyDescent="0.3">
      <c r="C75" s="61"/>
      <c r="D75" s="67"/>
      <c r="E75" s="58"/>
      <c r="F75" s="58" t="s">
        <v>91</v>
      </c>
      <c r="G75" s="59" t="s">
        <v>18</v>
      </c>
      <c r="H75" s="22" t="s">
        <v>19</v>
      </c>
      <c r="I75" s="22">
        <v>10</v>
      </c>
      <c r="J75" s="23"/>
      <c r="K75" s="23">
        <f t="shared" si="1"/>
        <v>0</v>
      </c>
      <c r="L75" s="22"/>
      <c r="M75" s="60" t="s">
        <v>92</v>
      </c>
    </row>
    <row r="76" spans="3:13" x14ac:dyDescent="0.3">
      <c r="C76" s="61"/>
      <c r="D76" s="67"/>
      <c r="E76" s="58"/>
      <c r="F76" s="58"/>
      <c r="G76" s="59"/>
      <c r="H76" s="22" t="s">
        <v>32</v>
      </c>
      <c r="I76" s="22">
        <v>5</v>
      </c>
      <c r="J76" s="23"/>
      <c r="K76" s="23">
        <f t="shared" si="1"/>
        <v>0</v>
      </c>
      <c r="L76" s="22"/>
      <c r="M76" s="60"/>
    </row>
    <row r="77" spans="3:13" x14ac:dyDescent="0.3">
      <c r="C77" s="61"/>
      <c r="D77" s="67"/>
      <c r="E77" s="58"/>
      <c r="F77" s="58"/>
      <c r="G77" s="59"/>
      <c r="H77" s="22" t="s">
        <v>88</v>
      </c>
      <c r="I77" s="22">
        <v>2</v>
      </c>
      <c r="J77" s="23"/>
      <c r="K77" s="23">
        <f t="shared" si="1"/>
        <v>0</v>
      </c>
      <c r="L77" s="22"/>
      <c r="M77" s="60"/>
    </row>
    <row r="78" spans="3:13" x14ac:dyDescent="0.3">
      <c r="C78" s="61"/>
      <c r="D78" s="67"/>
      <c r="E78" s="58"/>
      <c r="F78" s="58"/>
      <c r="G78" s="59"/>
      <c r="H78" s="22" t="s">
        <v>33</v>
      </c>
      <c r="I78" s="22">
        <v>1</v>
      </c>
      <c r="J78" s="23"/>
      <c r="K78" s="23">
        <f t="shared" si="1"/>
        <v>0</v>
      </c>
      <c r="L78" s="22"/>
      <c r="M78" s="60"/>
    </row>
    <row r="79" spans="3:13" x14ac:dyDescent="0.3">
      <c r="C79" s="61"/>
      <c r="D79" s="67"/>
      <c r="E79" s="58"/>
      <c r="F79" s="58"/>
      <c r="G79" s="59"/>
      <c r="H79" s="22" t="s">
        <v>27</v>
      </c>
      <c r="I79" s="22">
        <v>1</v>
      </c>
      <c r="J79" s="23"/>
      <c r="K79" s="23">
        <f t="shared" si="1"/>
        <v>0</v>
      </c>
      <c r="L79" s="22"/>
      <c r="M79" s="60"/>
    </row>
    <row r="80" spans="3:13" x14ac:dyDescent="0.3">
      <c r="C80" s="61"/>
      <c r="D80" s="67"/>
      <c r="E80" s="58"/>
      <c r="F80" s="58" t="s">
        <v>93</v>
      </c>
      <c r="G80" s="59" t="s">
        <v>18</v>
      </c>
      <c r="H80" s="22" t="s">
        <v>19</v>
      </c>
      <c r="I80" s="22">
        <v>10</v>
      </c>
      <c r="J80" s="23"/>
      <c r="K80" s="23">
        <f t="shared" si="1"/>
        <v>0</v>
      </c>
      <c r="L80" s="22"/>
      <c r="M80" s="60" t="s">
        <v>94</v>
      </c>
    </row>
    <row r="81" spans="3:13" x14ac:dyDescent="0.3">
      <c r="C81" s="61"/>
      <c r="D81" s="67"/>
      <c r="E81" s="58"/>
      <c r="F81" s="58"/>
      <c r="G81" s="59"/>
      <c r="H81" s="22" t="s">
        <v>32</v>
      </c>
      <c r="I81" s="22">
        <v>5</v>
      </c>
      <c r="J81" s="23"/>
      <c r="K81" s="23">
        <f t="shared" si="1"/>
        <v>0</v>
      </c>
      <c r="L81" s="22"/>
      <c r="M81" s="60"/>
    </row>
    <row r="82" spans="3:13" x14ac:dyDescent="0.3">
      <c r="C82" s="61"/>
      <c r="D82" s="67"/>
      <c r="E82" s="58"/>
      <c r="F82" s="58"/>
      <c r="G82" s="59"/>
      <c r="H82" s="22" t="s">
        <v>88</v>
      </c>
      <c r="I82" s="22">
        <v>2</v>
      </c>
      <c r="J82" s="23"/>
      <c r="K82" s="23">
        <f t="shared" si="1"/>
        <v>0</v>
      </c>
      <c r="L82" s="22"/>
      <c r="M82" s="60"/>
    </row>
    <row r="83" spans="3:13" x14ac:dyDescent="0.3">
      <c r="C83" s="61"/>
      <c r="D83" s="67"/>
      <c r="E83" s="58"/>
      <c r="F83" s="58"/>
      <c r="G83" s="59"/>
      <c r="H83" s="22" t="s">
        <v>33</v>
      </c>
      <c r="I83" s="22">
        <v>1</v>
      </c>
      <c r="J83" s="23"/>
      <c r="K83" s="23">
        <f t="shared" si="1"/>
        <v>0</v>
      </c>
      <c r="L83" s="22"/>
      <c r="M83" s="60"/>
    </row>
    <row r="84" spans="3:13" x14ac:dyDescent="0.3">
      <c r="C84" s="61"/>
      <c r="D84" s="67"/>
      <c r="E84" s="58"/>
      <c r="F84" s="58"/>
      <c r="G84" s="59"/>
      <c r="H84" s="22" t="s">
        <v>27</v>
      </c>
      <c r="I84" s="22">
        <v>1</v>
      </c>
      <c r="J84" s="23"/>
      <c r="K84" s="23">
        <f t="shared" si="1"/>
        <v>0</v>
      </c>
      <c r="L84" s="22"/>
      <c r="M84" s="60"/>
    </row>
    <row r="85" spans="3:13" x14ac:dyDescent="0.3">
      <c r="C85" s="61"/>
      <c r="D85" s="67"/>
      <c r="E85" s="58"/>
      <c r="F85" s="58" t="s">
        <v>95</v>
      </c>
      <c r="G85" s="59" t="s">
        <v>18</v>
      </c>
      <c r="H85" s="22" t="s">
        <v>19</v>
      </c>
      <c r="I85" s="22">
        <v>10</v>
      </c>
      <c r="J85" s="23"/>
      <c r="K85" s="23">
        <f t="shared" si="1"/>
        <v>0</v>
      </c>
      <c r="L85" s="22"/>
      <c r="M85" s="60" t="s">
        <v>96</v>
      </c>
    </row>
    <row r="86" spans="3:13" x14ac:dyDescent="0.3">
      <c r="C86" s="61"/>
      <c r="D86" s="67"/>
      <c r="E86" s="58"/>
      <c r="F86" s="58"/>
      <c r="G86" s="59"/>
      <c r="H86" s="22" t="s">
        <v>32</v>
      </c>
      <c r="I86" s="22">
        <v>5</v>
      </c>
      <c r="J86" s="23"/>
      <c r="K86" s="23">
        <f t="shared" si="1"/>
        <v>0</v>
      </c>
      <c r="L86" s="22"/>
      <c r="M86" s="60"/>
    </row>
    <row r="87" spans="3:13" ht="43.2" x14ac:dyDescent="0.3">
      <c r="C87" s="61"/>
      <c r="D87" s="67"/>
      <c r="E87" s="58"/>
      <c r="F87" s="30" t="s">
        <v>29</v>
      </c>
      <c r="G87" s="22" t="s">
        <v>18</v>
      </c>
      <c r="H87" s="22" t="s">
        <v>19</v>
      </c>
      <c r="I87" s="22">
        <v>10</v>
      </c>
      <c r="J87" s="23"/>
      <c r="K87" s="23">
        <f t="shared" si="1"/>
        <v>0</v>
      </c>
      <c r="L87" s="22"/>
      <c r="M87" s="25" t="s">
        <v>97</v>
      </c>
    </row>
    <row r="88" spans="3:13" x14ac:dyDescent="0.3">
      <c r="C88" s="61"/>
      <c r="D88" s="67"/>
      <c r="E88" s="58" t="s">
        <v>98</v>
      </c>
      <c r="F88" s="58" t="s">
        <v>99</v>
      </c>
      <c r="G88" s="59" t="s">
        <v>18</v>
      </c>
      <c r="H88" s="22" t="s">
        <v>23</v>
      </c>
      <c r="I88" s="22">
        <v>20</v>
      </c>
      <c r="J88" s="23"/>
      <c r="K88" s="23">
        <f t="shared" si="1"/>
        <v>0</v>
      </c>
      <c r="L88" s="22"/>
      <c r="M88" s="60" t="s">
        <v>100</v>
      </c>
    </row>
    <row r="89" spans="3:13" x14ac:dyDescent="0.3">
      <c r="C89" s="61"/>
      <c r="D89" s="67"/>
      <c r="E89" s="58"/>
      <c r="F89" s="58"/>
      <c r="G89" s="59"/>
      <c r="H89" s="22" t="s">
        <v>19</v>
      </c>
      <c r="I89" s="22">
        <v>10</v>
      </c>
      <c r="J89" s="23"/>
      <c r="K89" s="23">
        <f t="shared" si="1"/>
        <v>0</v>
      </c>
      <c r="L89" s="22"/>
      <c r="M89" s="60"/>
    </row>
    <row r="90" spans="3:13" x14ac:dyDescent="0.3">
      <c r="C90" s="61"/>
      <c r="D90" s="67"/>
      <c r="E90" s="58"/>
      <c r="F90" s="58"/>
      <c r="G90" s="59"/>
      <c r="H90" s="22" t="s">
        <v>32</v>
      </c>
      <c r="I90" s="22">
        <v>5</v>
      </c>
      <c r="J90" s="23"/>
      <c r="K90" s="23">
        <f t="shared" si="1"/>
        <v>0</v>
      </c>
      <c r="L90" s="22"/>
      <c r="M90" s="60"/>
    </row>
    <row r="91" spans="3:13" x14ac:dyDescent="0.3">
      <c r="C91" s="61"/>
      <c r="D91" s="67"/>
      <c r="E91" s="58"/>
      <c r="F91" s="58" t="s">
        <v>101</v>
      </c>
      <c r="G91" s="59" t="s">
        <v>18</v>
      </c>
      <c r="H91" s="22" t="s">
        <v>38</v>
      </c>
      <c r="I91" s="22">
        <v>240</v>
      </c>
      <c r="J91" s="23"/>
      <c r="K91" s="23">
        <f t="shared" si="1"/>
        <v>0</v>
      </c>
      <c r="L91" s="22"/>
      <c r="M91" s="60" t="s">
        <v>102</v>
      </c>
    </row>
    <row r="92" spans="3:13" x14ac:dyDescent="0.3">
      <c r="C92" s="61"/>
      <c r="D92" s="67"/>
      <c r="E92" s="58"/>
      <c r="F92" s="58"/>
      <c r="G92" s="59"/>
      <c r="H92" s="22" t="s">
        <v>35</v>
      </c>
      <c r="I92" s="22">
        <v>60</v>
      </c>
      <c r="J92" s="23"/>
      <c r="K92" s="23">
        <f t="shared" si="1"/>
        <v>0</v>
      </c>
      <c r="L92" s="22"/>
      <c r="M92" s="60"/>
    </row>
    <row r="93" spans="3:13" x14ac:dyDescent="0.3">
      <c r="C93" s="61"/>
      <c r="D93" s="67"/>
      <c r="E93" s="58"/>
      <c r="F93" s="58"/>
      <c r="G93" s="59"/>
      <c r="H93" s="22" t="s">
        <v>19</v>
      </c>
      <c r="I93" s="22">
        <v>10</v>
      </c>
      <c r="J93" s="23"/>
      <c r="K93" s="23">
        <f t="shared" si="1"/>
        <v>0</v>
      </c>
      <c r="L93" s="22"/>
      <c r="M93" s="60"/>
    </row>
    <row r="94" spans="3:13" x14ac:dyDescent="0.3">
      <c r="C94" s="61"/>
      <c r="D94" s="67"/>
      <c r="E94" s="58"/>
      <c r="F94" s="58"/>
      <c r="G94" s="59"/>
      <c r="H94" s="22" t="s">
        <v>32</v>
      </c>
      <c r="I94" s="22">
        <v>5</v>
      </c>
      <c r="J94" s="23"/>
      <c r="K94" s="23">
        <f t="shared" si="1"/>
        <v>0</v>
      </c>
      <c r="L94" s="22"/>
      <c r="M94" s="60"/>
    </row>
    <row r="95" spans="3:13" x14ac:dyDescent="0.3">
      <c r="C95" s="61"/>
      <c r="D95" s="67"/>
      <c r="E95" s="58"/>
      <c r="F95" s="58"/>
      <c r="G95" s="59"/>
      <c r="H95" s="22" t="s">
        <v>88</v>
      </c>
      <c r="I95" s="22">
        <v>2</v>
      </c>
      <c r="J95" s="23"/>
      <c r="K95" s="23">
        <f t="shared" si="1"/>
        <v>0</v>
      </c>
      <c r="L95" s="22"/>
      <c r="M95" s="60"/>
    </row>
    <row r="96" spans="3:13" x14ac:dyDescent="0.3">
      <c r="C96" s="61"/>
      <c r="D96" s="67"/>
      <c r="E96" s="58"/>
      <c r="F96" s="58" t="s">
        <v>103</v>
      </c>
      <c r="G96" s="59" t="s">
        <v>18</v>
      </c>
      <c r="H96" s="22" t="s">
        <v>38</v>
      </c>
      <c r="I96" s="22">
        <v>240</v>
      </c>
      <c r="J96" s="23"/>
      <c r="K96" s="23">
        <f t="shared" si="1"/>
        <v>0</v>
      </c>
      <c r="L96" s="22"/>
      <c r="M96" s="60" t="s">
        <v>104</v>
      </c>
    </row>
    <row r="97" spans="3:13" x14ac:dyDescent="0.3">
      <c r="C97" s="61"/>
      <c r="D97" s="67"/>
      <c r="E97" s="58"/>
      <c r="F97" s="58"/>
      <c r="G97" s="59"/>
      <c r="H97" s="22" t="s">
        <v>35</v>
      </c>
      <c r="I97" s="22">
        <v>60</v>
      </c>
      <c r="J97" s="23"/>
      <c r="K97" s="23">
        <f t="shared" si="1"/>
        <v>0</v>
      </c>
      <c r="L97" s="22"/>
      <c r="M97" s="60"/>
    </row>
    <row r="98" spans="3:13" x14ac:dyDescent="0.3">
      <c r="C98" s="61"/>
      <c r="D98" s="67"/>
      <c r="E98" s="58"/>
      <c r="F98" s="58"/>
      <c r="G98" s="59"/>
      <c r="H98" s="22" t="s">
        <v>23</v>
      </c>
      <c r="I98" s="22">
        <v>20</v>
      </c>
      <c r="J98" s="23"/>
      <c r="K98" s="23">
        <f t="shared" si="1"/>
        <v>0</v>
      </c>
      <c r="L98" s="22"/>
      <c r="M98" s="60"/>
    </row>
    <row r="99" spans="3:13" x14ac:dyDescent="0.3">
      <c r="C99" s="61"/>
      <c r="D99" s="67"/>
      <c r="E99" s="58"/>
      <c r="F99" s="58"/>
      <c r="G99" s="59"/>
      <c r="H99" s="22" t="s">
        <v>19</v>
      </c>
      <c r="I99" s="22">
        <v>10</v>
      </c>
      <c r="J99" s="23"/>
      <c r="K99" s="23">
        <f t="shared" si="1"/>
        <v>0</v>
      </c>
      <c r="L99" s="22"/>
      <c r="M99" s="60"/>
    </row>
    <row r="100" spans="3:13" x14ac:dyDescent="0.3">
      <c r="C100" s="61"/>
      <c r="D100" s="67"/>
      <c r="E100" s="58"/>
      <c r="F100" s="58"/>
      <c r="G100" s="59"/>
      <c r="H100" s="22" t="s">
        <v>32</v>
      </c>
      <c r="I100" s="22">
        <v>5</v>
      </c>
      <c r="J100" s="23"/>
      <c r="K100" s="23">
        <f t="shared" si="1"/>
        <v>0</v>
      </c>
      <c r="L100" s="22"/>
      <c r="M100" s="60"/>
    </row>
    <row r="101" spans="3:13" x14ac:dyDescent="0.3">
      <c r="C101" s="61"/>
      <c r="D101" s="67"/>
      <c r="E101" s="58"/>
      <c r="F101" s="58"/>
      <c r="G101" s="59"/>
      <c r="H101" s="22" t="s">
        <v>88</v>
      </c>
      <c r="I101" s="22">
        <v>2</v>
      </c>
      <c r="J101" s="23"/>
      <c r="K101" s="23">
        <f t="shared" si="1"/>
        <v>0</v>
      </c>
      <c r="L101" s="22"/>
      <c r="M101" s="60"/>
    </row>
    <row r="102" spans="3:13" x14ac:dyDescent="0.3">
      <c r="C102" s="61"/>
      <c r="D102" s="67"/>
      <c r="E102" s="58"/>
      <c r="F102" s="58"/>
      <c r="G102" s="59"/>
      <c r="H102" s="22" t="s">
        <v>27</v>
      </c>
      <c r="I102" s="22">
        <v>1</v>
      </c>
      <c r="J102" s="23"/>
      <c r="K102" s="23">
        <f t="shared" si="1"/>
        <v>0</v>
      </c>
      <c r="L102" s="22"/>
      <c r="M102" s="60"/>
    </row>
    <row r="103" spans="3:13" x14ac:dyDescent="0.3">
      <c r="C103" s="61"/>
      <c r="D103" s="67"/>
      <c r="E103" s="58"/>
      <c r="F103" s="58" t="s">
        <v>105</v>
      </c>
      <c r="G103" s="59" t="s">
        <v>18</v>
      </c>
      <c r="H103" s="22" t="s">
        <v>35</v>
      </c>
      <c r="I103" s="22">
        <v>60</v>
      </c>
      <c r="J103" s="23"/>
      <c r="K103" s="23">
        <f t="shared" si="1"/>
        <v>0</v>
      </c>
      <c r="L103" s="22"/>
      <c r="M103" s="60" t="s">
        <v>106</v>
      </c>
    </row>
    <row r="104" spans="3:13" x14ac:dyDescent="0.3">
      <c r="C104" s="61"/>
      <c r="D104" s="67"/>
      <c r="E104" s="58"/>
      <c r="F104" s="58"/>
      <c r="G104" s="59"/>
      <c r="H104" s="22" t="s">
        <v>32</v>
      </c>
      <c r="I104" s="22">
        <v>5</v>
      </c>
      <c r="J104" s="23"/>
      <c r="K104" s="23">
        <f t="shared" si="1"/>
        <v>0</v>
      </c>
      <c r="L104" s="22"/>
      <c r="M104" s="60"/>
    </row>
    <row r="105" spans="3:13" x14ac:dyDescent="0.3">
      <c r="C105" s="61"/>
      <c r="D105" s="67"/>
      <c r="E105" s="58"/>
      <c r="F105" s="58"/>
      <c r="G105" s="59"/>
      <c r="H105" s="22" t="s">
        <v>27</v>
      </c>
      <c r="I105" s="22">
        <v>1</v>
      </c>
      <c r="J105" s="23"/>
      <c r="K105" s="23">
        <f t="shared" si="1"/>
        <v>0</v>
      </c>
      <c r="L105" s="22"/>
      <c r="M105" s="60"/>
    </row>
    <row r="106" spans="3:13" x14ac:dyDescent="0.3">
      <c r="C106" s="61"/>
      <c r="D106" s="67"/>
      <c r="E106" s="58"/>
      <c r="F106" s="58" t="s">
        <v>107</v>
      </c>
      <c r="G106" s="59" t="s">
        <v>18</v>
      </c>
      <c r="H106" s="22" t="s">
        <v>35</v>
      </c>
      <c r="I106" s="22">
        <v>60</v>
      </c>
      <c r="J106" s="23"/>
      <c r="K106" s="23">
        <f t="shared" si="1"/>
        <v>0</v>
      </c>
      <c r="L106" s="22"/>
      <c r="M106" s="60" t="s">
        <v>108</v>
      </c>
    </row>
    <row r="107" spans="3:13" x14ac:dyDescent="0.3">
      <c r="C107" s="61"/>
      <c r="D107" s="67"/>
      <c r="E107" s="58"/>
      <c r="F107" s="58"/>
      <c r="G107" s="59"/>
      <c r="H107" s="22" t="s">
        <v>23</v>
      </c>
      <c r="I107" s="22">
        <v>20</v>
      </c>
      <c r="J107" s="23"/>
      <c r="K107" s="23">
        <f t="shared" si="1"/>
        <v>0</v>
      </c>
      <c r="L107" s="22"/>
      <c r="M107" s="60"/>
    </row>
    <row r="108" spans="3:13" x14ac:dyDescent="0.3">
      <c r="C108" s="61"/>
      <c r="D108" s="67"/>
      <c r="E108" s="58"/>
      <c r="F108" s="58"/>
      <c r="G108" s="59"/>
      <c r="H108" s="22" t="s">
        <v>19</v>
      </c>
      <c r="I108" s="22">
        <v>10</v>
      </c>
      <c r="J108" s="23"/>
      <c r="K108" s="23">
        <f t="shared" si="1"/>
        <v>0</v>
      </c>
      <c r="L108" s="22"/>
      <c r="M108" s="60"/>
    </row>
    <row r="109" spans="3:13" x14ac:dyDescent="0.3">
      <c r="C109" s="61"/>
      <c r="D109" s="67"/>
      <c r="E109" s="58"/>
      <c r="F109" s="58"/>
      <c r="G109" s="59"/>
      <c r="H109" s="22" t="s">
        <v>32</v>
      </c>
      <c r="I109" s="22">
        <v>5</v>
      </c>
      <c r="J109" s="23"/>
      <c r="K109" s="23">
        <f t="shared" si="1"/>
        <v>0</v>
      </c>
      <c r="L109" s="22"/>
      <c r="M109" s="60"/>
    </row>
    <row r="110" spans="3:13" x14ac:dyDescent="0.3">
      <c r="C110" s="61"/>
      <c r="D110" s="67"/>
      <c r="E110" s="58"/>
      <c r="F110" s="58"/>
      <c r="G110" s="59"/>
      <c r="H110" s="22" t="s">
        <v>88</v>
      </c>
      <c r="I110" s="22">
        <v>2</v>
      </c>
      <c r="J110" s="23"/>
      <c r="K110" s="23">
        <f t="shared" si="1"/>
        <v>0</v>
      </c>
      <c r="L110" s="22"/>
      <c r="M110" s="60"/>
    </row>
    <row r="111" spans="3:13" x14ac:dyDescent="0.3">
      <c r="C111" s="61"/>
      <c r="D111" s="67"/>
      <c r="E111" s="58"/>
      <c r="F111" s="58"/>
      <c r="G111" s="59"/>
      <c r="H111" s="22" t="s">
        <v>27</v>
      </c>
      <c r="I111" s="22">
        <v>1</v>
      </c>
      <c r="J111" s="23"/>
      <c r="K111" s="23">
        <f t="shared" si="1"/>
        <v>0</v>
      </c>
      <c r="L111" s="22"/>
      <c r="M111" s="60"/>
    </row>
    <row r="112" spans="3:13" x14ac:dyDescent="0.3">
      <c r="C112" s="61"/>
      <c r="D112" s="67"/>
      <c r="E112" s="58"/>
      <c r="F112" s="58" t="s">
        <v>109</v>
      </c>
      <c r="G112" s="59" t="s">
        <v>18</v>
      </c>
      <c r="H112" s="22" t="s">
        <v>35</v>
      </c>
      <c r="I112" s="22">
        <v>60</v>
      </c>
      <c r="J112" s="23"/>
      <c r="K112" s="23">
        <f t="shared" si="1"/>
        <v>0</v>
      </c>
      <c r="L112" s="22"/>
      <c r="M112" s="60" t="s">
        <v>110</v>
      </c>
    </row>
    <row r="113" spans="3:13" x14ac:dyDescent="0.3">
      <c r="C113" s="61"/>
      <c r="D113" s="67"/>
      <c r="E113" s="58"/>
      <c r="F113" s="58"/>
      <c r="G113" s="59"/>
      <c r="H113" s="22" t="s">
        <v>32</v>
      </c>
      <c r="I113" s="22">
        <v>5</v>
      </c>
      <c r="J113" s="23"/>
      <c r="K113" s="23">
        <f t="shared" si="1"/>
        <v>0</v>
      </c>
      <c r="L113" s="22"/>
      <c r="M113" s="60"/>
    </row>
    <row r="114" spans="3:13" x14ac:dyDescent="0.3">
      <c r="C114" s="61"/>
      <c r="D114" s="67"/>
      <c r="E114" s="58"/>
      <c r="F114" s="58"/>
      <c r="G114" s="59"/>
      <c r="H114" s="22" t="s">
        <v>27</v>
      </c>
      <c r="I114" s="22">
        <v>1</v>
      </c>
      <c r="J114" s="23"/>
      <c r="K114" s="23">
        <f t="shared" si="1"/>
        <v>0</v>
      </c>
      <c r="L114" s="22"/>
      <c r="M114" s="60"/>
    </row>
    <row r="115" spans="3:13" ht="43.2" x14ac:dyDescent="0.3">
      <c r="C115" s="61"/>
      <c r="D115" s="67"/>
      <c r="E115" s="58"/>
      <c r="F115" s="30" t="s">
        <v>111</v>
      </c>
      <c r="G115" s="22" t="s">
        <v>18</v>
      </c>
      <c r="H115" s="22" t="s">
        <v>69</v>
      </c>
      <c r="I115" s="22">
        <v>30</v>
      </c>
      <c r="J115" s="23"/>
      <c r="K115" s="23">
        <f t="shared" si="1"/>
        <v>0</v>
      </c>
      <c r="L115" s="22"/>
      <c r="M115" s="31" t="s">
        <v>112</v>
      </c>
    </row>
    <row r="116" spans="3:13" x14ac:dyDescent="0.3">
      <c r="C116" s="61">
        <v>4</v>
      </c>
      <c r="D116" s="63" t="s">
        <v>113</v>
      </c>
      <c r="E116" s="65" t="s">
        <v>113</v>
      </c>
      <c r="F116" s="65" t="s">
        <v>114</v>
      </c>
      <c r="G116" s="22" t="s">
        <v>18</v>
      </c>
      <c r="H116" s="22" t="s">
        <v>19</v>
      </c>
      <c r="I116" s="22">
        <v>10</v>
      </c>
      <c r="J116" s="23"/>
      <c r="K116" s="23">
        <f t="shared" si="1"/>
        <v>0</v>
      </c>
      <c r="L116" s="33" t="s">
        <v>115</v>
      </c>
      <c r="M116" s="25"/>
    </row>
    <row r="117" spans="3:13" x14ac:dyDescent="0.3">
      <c r="C117" s="61"/>
      <c r="D117" s="63"/>
      <c r="E117" s="65"/>
      <c r="F117" s="65"/>
      <c r="G117" s="22" t="s">
        <v>18</v>
      </c>
      <c r="H117" s="22" t="s">
        <v>19</v>
      </c>
      <c r="I117" s="22">
        <v>10</v>
      </c>
      <c r="J117" s="23"/>
      <c r="K117" s="23">
        <f t="shared" si="1"/>
        <v>0</v>
      </c>
      <c r="L117" s="33" t="s">
        <v>116</v>
      </c>
      <c r="M117" s="25"/>
    </row>
    <row r="118" spans="3:13" x14ac:dyDescent="0.3">
      <c r="C118" s="61"/>
      <c r="D118" s="63"/>
      <c r="E118" s="65"/>
      <c r="F118" s="65"/>
      <c r="G118" s="22" t="s">
        <v>18</v>
      </c>
      <c r="H118" s="22" t="s">
        <v>19</v>
      </c>
      <c r="I118" s="22">
        <v>10</v>
      </c>
      <c r="J118" s="23"/>
      <c r="K118" s="23">
        <f t="shared" si="1"/>
        <v>0</v>
      </c>
      <c r="L118" s="33" t="s">
        <v>29</v>
      </c>
      <c r="M118" s="25" t="s">
        <v>117</v>
      </c>
    </row>
    <row r="119" spans="3:13" s="6" customFormat="1" x14ac:dyDescent="0.3">
      <c r="C119" s="61"/>
      <c r="D119" s="63"/>
      <c r="E119" s="65"/>
      <c r="F119" s="65" t="s">
        <v>118</v>
      </c>
      <c r="G119" s="22" t="s">
        <v>18</v>
      </c>
      <c r="H119" s="22" t="s">
        <v>19</v>
      </c>
      <c r="I119" s="22">
        <v>10</v>
      </c>
      <c r="J119" s="23"/>
      <c r="K119" s="23">
        <f t="shared" si="1"/>
        <v>0</v>
      </c>
      <c r="L119" s="33" t="s">
        <v>119</v>
      </c>
      <c r="M119" s="25" t="s">
        <v>120</v>
      </c>
    </row>
    <row r="120" spans="3:13" x14ac:dyDescent="0.3">
      <c r="C120" s="61"/>
      <c r="D120" s="63"/>
      <c r="E120" s="65"/>
      <c r="F120" s="65"/>
      <c r="G120" s="22" t="s">
        <v>18</v>
      </c>
      <c r="H120" s="22" t="s">
        <v>19</v>
      </c>
      <c r="I120" s="22">
        <v>10</v>
      </c>
      <c r="J120" s="23"/>
      <c r="K120" s="23">
        <f t="shared" si="1"/>
        <v>0</v>
      </c>
      <c r="L120" s="33" t="s">
        <v>121</v>
      </c>
      <c r="M120" s="25" t="s">
        <v>122</v>
      </c>
    </row>
    <row r="121" spans="3:13" x14ac:dyDescent="0.3">
      <c r="C121" s="61"/>
      <c r="D121" s="63"/>
      <c r="E121" s="65"/>
      <c r="F121" s="65"/>
      <c r="G121" s="22" t="s">
        <v>18</v>
      </c>
      <c r="H121" s="22" t="s">
        <v>19</v>
      </c>
      <c r="I121" s="22">
        <v>10</v>
      </c>
      <c r="J121" s="23"/>
      <c r="K121" s="23">
        <f t="shared" si="1"/>
        <v>0</v>
      </c>
      <c r="L121" s="33" t="s">
        <v>123</v>
      </c>
      <c r="M121" s="25" t="s">
        <v>124</v>
      </c>
    </row>
    <row r="122" spans="3:13" ht="28.8" x14ac:dyDescent="0.3">
      <c r="C122" s="61"/>
      <c r="D122" s="63"/>
      <c r="E122" s="65"/>
      <c r="F122" s="65"/>
      <c r="G122" s="22" t="s">
        <v>18</v>
      </c>
      <c r="H122" s="22" t="s">
        <v>19</v>
      </c>
      <c r="I122" s="22">
        <v>10</v>
      </c>
      <c r="J122" s="23"/>
      <c r="K122" s="23">
        <f t="shared" si="1"/>
        <v>0</v>
      </c>
      <c r="L122" s="33" t="s">
        <v>125</v>
      </c>
      <c r="M122" s="25" t="s">
        <v>126</v>
      </c>
    </row>
    <row r="123" spans="3:13" x14ac:dyDescent="0.3">
      <c r="C123" s="61"/>
      <c r="D123" s="63"/>
      <c r="E123" s="65"/>
      <c r="F123" s="65"/>
      <c r="G123" s="22" t="s">
        <v>18</v>
      </c>
      <c r="H123" s="22" t="s">
        <v>19</v>
      </c>
      <c r="I123" s="22">
        <v>10</v>
      </c>
      <c r="J123" s="23"/>
      <c r="K123" s="23">
        <f t="shared" si="1"/>
        <v>0</v>
      </c>
      <c r="L123" s="33" t="s">
        <v>29</v>
      </c>
      <c r="M123" s="25" t="s">
        <v>127</v>
      </c>
    </row>
    <row r="124" spans="3:13" x14ac:dyDescent="0.3">
      <c r="C124" s="61"/>
      <c r="D124" s="63"/>
      <c r="E124" s="65"/>
      <c r="F124" s="66" t="s">
        <v>128</v>
      </c>
      <c r="G124" s="22" t="s">
        <v>18</v>
      </c>
      <c r="H124" s="22" t="s">
        <v>19</v>
      </c>
      <c r="I124" s="22">
        <v>10</v>
      </c>
      <c r="J124" s="23"/>
      <c r="K124" s="23">
        <f t="shared" si="1"/>
        <v>0</v>
      </c>
      <c r="L124" s="33" t="s">
        <v>129</v>
      </c>
      <c r="M124" s="25" t="s">
        <v>130</v>
      </c>
    </row>
    <row r="125" spans="3:13" x14ac:dyDescent="0.3">
      <c r="C125" s="61"/>
      <c r="D125" s="63"/>
      <c r="E125" s="65"/>
      <c r="F125" s="66"/>
      <c r="G125" s="22" t="s">
        <v>18</v>
      </c>
      <c r="H125" s="22" t="s">
        <v>19</v>
      </c>
      <c r="I125" s="22">
        <v>10</v>
      </c>
      <c r="J125" s="23"/>
      <c r="K125" s="23">
        <f t="shared" si="1"/>
        <v>0</v>
      </c>
      <c r="L125" s="33" t="s">
        <v>131</v>
      </c>
      <c r="M125" s="25"/>
    </row>
    <row r="126" spans="3:13" ht="28.8" x14ac:dyDescent="0.3">
      <c r="C126" s="61"/>
      <c r="D126" s="63"/>
      <c r="E126" s="65"/>
      <c r="F126" s="66"/>
      <c r="G126" s="22" t="s">
        <v>18</v>
      </c>
      <c r="H126" s="22" t="s">
        <v>19</v>
      </c>
      <c r="I126" s="22">
        <v>10</v>
      </c>
      <c r="J126" s="23"/>
      <c r="K126" s="23">
        <f t="shared" si="1"/>
        <v>0</v>
      </c>
      <c r="L126" s="33" t="s">
        <v>132</v>
      </c>
      <c r="M126" s="25" t="s">
        <v>133</v>
      </c>
    </row>
    <row r="127" spans="3:13" x14ac:dyDescent="0.3">
      <c r="C127" s="61"/>
      <c r="D127" s="63"/>
      <c r="E127" s="65"/>
      <c r="F127" s="66"/>
      <c r="G127" s="22" t="s">
        <v>18</v>
      </c>
      <c r="H127" s="22" t="s">
        <v>19</v>
      </c>
      <c r="I127" s="22">
        <v>10</v>
      </c>
      <c r="J127" s="23"/>
      <c r="K127" s="23">
        <f t="shared" si="1"/>
        <v>0</v>
      </c>
      <c r="L127" s="33" t="s">
        <v>134</v>
      </c>
      <c r="M127" s="25"/>
    </row>
    <row r="128" spans="3:13" x14ac:dyDescent="0.3">
      <c r="C128" s="61"/>
      <c r="D128" s="63"/>
      <c r="E128" s="65"/>
      <c r="F128" s="66"/>
      <c r="G128" s="22" t="s">
        <v>18</v>
      </c>
      <c r="H128" s="22" t="s">
        <v>19</v>
      </c>
      <c r="I128" s="22">
        <v>10</v>
      </c>
      <c r="J128" s="23"/>
      <c r="K128" s="23">
        <f t="shared" si="1"/>
        <v>0</v>
      </c>
      <c r="L128" s="33" t="s">
        <v>135</v>
      </c>
      <c r="M128" s="25" t="s">
        <v>136</v>
      </c>
    </row>
    <row r="129" spans="3:13" x14ac:dyDescent="0.3">
      <c r="C129" s="61"/>
      <c r="D129" s="63"/>
      <c r="E129" s="65"/>
      <c r="F129" s="66"/>
      <c r="G129" s="22" t="s">
        <v>18</v>
      </c>
      <c r="H129" s="22" t="s">
        <v>19</v>
      </c>
      <c r="I129" s="22">
        <v>10</v>
      </c>
      <c r="J129" s="23"/>
      <c r="K129" s="23">
        <f t="shared" si="1"/>
        <v>0</v>
      </c>
      <c r="L129" s="33" t="s">
        <v>137</v>
      </c>
      <c r="M129" s="25" t="s">
        <v>138</v>
      </c>
    </row>
    <row r="130" spans="3:13" x14ac:dyDescent="0.3">
      <c r="C130" s="61"/>
      <c r="D130" s="63"/>
      <c r="E130" s="65"/>
      <c r="F130" s="66"/>
      <c r="G130" s="22" t="s">
        <v>18</v>
      </c>
      <c r="H130" s="22" t="s">
        <v>19</v>
      </c>
      <c r="I130" s="22">
        <v>10</v>
      </c>
      <c r="J130" s="23"/>
      <c r="K130" s="23">
        <f t="shared" si="1"/>
        <v>0</v>
      </c>
      <c r="L130" s="33" t="s">
        <v>139</v>
      </c>
      <c r="M130" s="25"/>
    </row>
    <row r="131" spans="3:13" x14ac:dyDescent="0.3">
      <c r="C131" s="61"/>
      <c r="D131" s="63"/>
      <c r="E131" s="65"/>
      <c r="F131" s="66"/>
      <c r="G131" s="22" t="s">
        <v>18</v>
      </c>
      <c r="H131" s="22" t="s">
        <v>49</v>
      </c>
      <c r="I131" s="22">
        <v>1825</v>
      </c>
      <c r="J131" s="23"/>
      <c r="K131" s="23">
        <f t="shared" si="1"/>
        <v>0</v>
      </c>
      <c r="L131" s="33" t="s">
        <v>17</v>
      </c>
      <c r="M131" s="25" t="s">
        <v>140</v>
      </c>
    </row>
    <row r="132" spans="3:13" ht="57.6" x14ac:dyDescent="0.3">
      <c r="C132" s="61"/>
      <c r="D132" s="63"/>
      <c r="E132" s="65"/>
      <c r="F132" s="66"/>
      <c r="G132" s="22" t="s">
        <v>18</v>
      </c>
      <c r="H132" s="22" t="s">
        <v>19</v>
      </c>
      <c r="I132" s="22">
        <v>10</v>
      </c>
      <c r="J132" s="23"/>
      <c r="K132" s="23">
        <f t="shared" si="1"/>
        <v>0</v>
      </c>
      <c r="L132" s="33" t="s">
        <v>141</v>
      </c>
      <c r="M132" s="25" t="s">
        <v>117</v>
      </c>
    </row>
    <row r="133" spans="3:13" ht="28.8" x14ac:dyDescent="0.3">
      <c r="C133" s="61"/>
      <c r="D133" s="63"/>
      <c r="E133" s="65"/>
      <c r="F133" s="32" t="s">
        <v>142</v>
      </c>
      <c r="G133" s="22" t="s">
        <v>18</v>
      </c>
      <c r="H133" s="22" t="s">
        <v>23</v>
      </c>
      <c r="I133" s="22">
        <v>20</v>
      </c>
      <c r="J133" s="23"/>
      <c r="K133" s="23">
        <f t="shared" si="1"/>
        <v>0</v>
      </c>
      <c r="L133" s="33" t="s">
        <v>143</v>
      </c>
      <c r="M133" s="25"/>
    </row>
    <row r="134" spans="3:13" ht="15" thickBot="1" x14ac:dyDescent="0.35">
      <c r="C134" s="62"/>
      <c r="D134" s="64"/>
      <c r="E134" s="34" t="s">
        <v>144</v>
      </c>
      <c r="F134" s="35" t="s">
        <v>145</v>
      </c>
      <c r="G134" s="36" t="s">
        <v>18</v>
      </c>
      <c r="H134" s="37" t="s">
        <v>35</v>
      </c>
      <c r="I134" s="37">
        <v>60</v>
      </c>
      <c r="J134" s="38"/>
      <c r="K134" s="38">
        <f t="shared" si="1"/>
        <v>0</v>
      </c>
      <c r="L134" s="39" t="s">
        <v>146</v>
      </c>
      <c r="M134" s="40" t="s">
        <v>147</v>
      </c>
    </row>
    <row r="135" spans="3:13" ht="30" customHeight="1" thickBot="1" x14ac:dyDescent="0.35">
      <c r="C135" s="50" t="s">
        <v>150</v>
      </c>
      <c r="D135" s="51"/>
      <c r="E135" s="51"/>
      <c r="F135" s="51"/>
      <c r="G135" s="51"/>
      <c r="H135" s="51"/>
      <c r="I135" s="51"/>
      <c r="J135" s="52"/>
      <c r="K135" s="41">
        <f>SUM(K8:K134)</f>
        <v>0</v>
      </c>
      <c r="L135" s="53"/>
      <c r="M135" s="54"/>
    </row>
    <row r="136" spans="3:13" ht="15" thickBot="1" x14ac:dyDescent="0.35">
      <c r="C136" s="55"/>
      <c r="D136" s="55"/>
      <c r="E136" s="55"/>
      <c r="F136" s="55"/>
      <c r="G136" s="55"/>
      <c r="H136" s="55"/>
      <c r="I136" s="55"/>
      <c r="J136" s="55"/>
      <c r="K136" s="55"/>
      <c r="L136" s="55"/>
      <c r="M136" s="55"/>
    </row>
    <row r="137" spans="3:13" ht="30" customHeight="1" thickBot="1" x14ac:dyDescent="0.35">
      <c r="C137" s="50" t="s">
        <v>148</v>
      </c>
      <c r="D137" s="51"/>
      <c r="E137" s="51"/>
      <c r="F137" s="51"/>
      <c r="G137" s="51"/>
      <c r="H137" s="51"/>
      <c r="I137" s="51"/>
      <c r="J137" s="51"/>
      <c r="K137" s="51"/>
      <c r="L137" s="51"/>
      <c r="M137" s="56"/>
    </row>
    <row r="138" spans="3:13" ht="15" thickBot="1" x14ac:dyDescent="0.35">
      <c r="C138" s="42"/>
      <c r="D138" s="42"/>
      <c r="E138" s="42"/>
      <c r="F138" s="42"/>
      <c r="G138" s="42"/>
      <c r="H138" s="42"/>
      <c r="I138" s="42"/>
      <c r="J138" s="42"/>
      <c r="K138" s="42"/>
      <c r="L138" s="42"/>
      <c r="M138" s="42"/>
    </row>
    <row r="139" spans="3:13" ht="30" customHeight="1" thickBot="1" x14ac:dyDescent="0.35">
      <c r="C139" s="50" t="s">
        <v>151</v>
      </c>
      <c r="D139" s="51"/>
      <c r="E139" s="51"/>
      <c r="F139" s="51"/>
      <c r="G139" s="51"/>
      <c r="H139" s="51"/>
      <c r="I139" s="51"/>
      <c r="J139" s="57"/>
      <c r="K139" s="43">
        <v>0</v>
      </c>
      <c r="L139" s="44"/>
      <c r="M139" s="45"/>
    </row>
    <row r="140" spans="3:13" ht="15" thickBot="1" x14ac:dyDescent="0.35">
      <c r="C140" s="46"/>
      <c r="D140" s="46"/>
      <c r="E140" s="46"/>
      <c r="F140" s="46"/>
      <c r="G140" s="46"/>
      <c r="H140" s="46"/>
      <c r="I140" s="46"/>
      <c r="J140" s="46"/>
      <c r="K140" s="46"/>
      <c r="L140" s="46"/>
      <c r="M140" s="46"/>
    </row>
    <row r="141" spans="3:13" ht="30" customHeight="1" thickBot="1" x14ac:dyDescent="0.35">
      <c r="C141" s="50" t="s">
        <v>152</v>
      </c>
      <c r="D141" s="51"/>
      <c r="E141" s="51"/>
      <c r="F141" s="51"/>
      <c r="G141" s="51"/>
      <c r="H141" s="51"/>
      <c r="I141" s="51"/>
      <c r="J141" s="56"/>
      <c r="K141" s="47">
        <f>+K135+K139</f>
        <v>0</v>
      </c>
      <c r="L141" s="44"/>
      <c r="M141" s="45"/>
    </row>
    <row r="142" spans="3:13" x14ac:dyDescent="0.3">
      <c r="C142" s="48"/>
      <c r="D142" s="49"/>
      <c r="E142" s="4"/>
      <c r="H142" s="5"/>
      <c r="I142" s="5"/>
      <c r="J142" s="49"/>
      <c r="K142" s="49"/>
      <c r="L142" s="5"/>
    </row>
    <row r="143" spans="3:13" ht="15" customHeight="1" x14ac:dyDescent="0.3">
      <c r="C143" s="48"/>
      <c r="D143" s="85" t="s">
        <v>153</v>
      </c>
      <c r="E143" s="85"/>
      <c r="F143" s="85"/>
      <c r="G143" s="85"/>
      <c r="H143" s="85"/>
      <c r="I143" s="85"/>
      <c r="J143" s="85"/>
      <c r="K143" s="85"/>
      <c r="L143" s="85"/>
      <c r="M143" s="85"/>
    </row>
    <row r="144" spans="3:13" x14ac:dyDescent="0.3">
      <c r="C144" s="48"/>
      <c r="D144" s="49"/>
      <c r="E144" s="4"/>
      <c r="H144" s="5"/>
      <c r="I144" s="5"/>
      <c r="J144" s="49"/>
      <c r="K144" s="49"/>
      <c r="L144" s="5"/>
    </row>
    <row r="145" spans="3:12" x14ac:dyDescent="0.3">
      <c r="C145" s="48"/>
      <c r="D145" s="49"/>
      <c r="E145" s="4"/>
      <c r="H145" s="5"/>
      <c r="I145" s="5"/>
      <c r="J145" s="49"/>
      <c r="K145" s="49"/>
      <c r="L145" s="5"/>
    </row>
    <row r="146" spans="3:12" x14ac:dyDescent="0.3">
      <c r="C146" s="48"/>
      <c r="D146" s="49"/>
      <c r="E146" s="4"/>
      <c r="H146" s="5"/>
      <c r="I146" s="5"/>
      <c r="J146" s="49"/>
      <c r="K146" s="49"/>
      <c r="L146" s="5"/>
    </row>
  </sheetData>
  <mergeCells count="98">
    <mergeCell ref="D143:M143"/>
    <mergeCell ref="F20:F21"/>
    <mergeCell ref="G20:G21"/>
    <mergeCell ref="C2:M2"/>
    <mergeCell ref="C4:M4"/>
    <mergeCell ref="C6:C7"/>
    <mergeCell ref="C8:C49"/>
    <mergeCell ref="D8:D49"/>
    <mergeCell ref="E9:E13"/>
    <mergeCell ref="F10:F11"/>
    <mergeCell ref="G10:G11"/>
    <mergeCell ref="M10:M12"/>
    <mergeCell ref="E14:E22"/>
    <mergeCell ref="F14:F16"/>
    <mergeCell ref="G14:G16"/>
    <mergeCell ref="F18:F19"/>
    <mergeCell ref="G18:G19"/>
    <mergeCell ref="M18:M19"/>
    <mergeCell ref="G38:G42"/>
    <mergeCell ref="M38:M42"/>
    <mergeCell ref="E23:E29"/>
    <mergeCell ref="F25:F26"/>
    <mergeCell ref="G25:G26"/>
    <mergeCell ref="M25:M26"/>
    <mergeCell ref="F28:F29"/>
    <mergeCell ref="G28:G29"/>
    <mergeCell ref="F43:F47"/>
    <mergeCell ref="G43:G47"/>
    <mergeCell ref="M43:M47"/>
    <mergeCell ref="E48:E49"/>
    <mergeCell ref="F48:F49"/>
    <mergeCell ref="G48:G49"/>
    <mergeCell ref="L48:L49"/>
    <mergeCell ref="M48:M49"/>
    <mergeCell ref="E30:E47"/>
    <mergeCell ref="F30:F34"/>
    <mergeCell ref="G30:G34"/>
    <mergeCell ref="M30:M34"/>
    <mergeCell ref="F35:F37"/>
    <mergeCell ref="G35:G37"/>
    <mergeCell ref="M35:M37"/>
    <mergeCell ref="F38:F42"/>
    <mergeCell ref="C50:C64"/>
    <mergeCell ref="D50:D64"/>
    <mergeCell ref="E50:E53"/>
    <mergeCell ref="G50:G53"/>
    <mergeCell ref="M51:M62"/>
    <mergeCell ref="E55:E60"/>
    <mergeCell ref="E61:E64"/>
    <mergeCell ref="M65:M69"/>
    <mergeCell ref="F70:F74"/>
    <mergeCell ref="G70:G74"/>
    <mergeCell ref="M70:M74"/>
    <mergeCell ref="F75:F79"/>
    <mergeCell ref="C65:C115"/>
    <mergeCell ref="D65:D115"/>
    <mergeCell ref="E65:E87"/>
    <mergeCell ref="F65:F69"/>
    <mergeCell ref="G65:G69"/>
    <mergeCell ref="M91:M95"/>
    <mergeCell ref="F96:F102"/>
    <mergeCell ref="G96:G102"/>
    <mergeCell ref="M96:M102"/>
    <mergeCell ref="G75:G79"/>
    <mergeCell ref="M75:M79"/>
    <mergeCell ref="F80:F84"/>
    <mergeCell ref="G80:G84"/>
    <mergeCell ref="M80:M84"/>
    <mergeCell ref="F85:F86"/>
    <mergeCell ref="G85:G86"/>
    <mergeCell ref="M85:M86"/>
    <mergeCell ref="F103:F105"/>
    <mergeCell ref="G103:G105"/>
    <mergeCell ref="M103:M105"/>
    <mergeCell ref="F106:F111"/>
    <mergeCell ref="G106:G111"/>
    <mergeCell ref="M106:M111"/>
    <mergeCell ref="C141:J141"/>
    <mergeCell ref="F112:F114"/>
    <mergeCell ref="G112:G114"/>
    <mergeCell ref="M112:M114"/>
    <mergeCell ref="C116:C134"/>
    <mergeCell ref="D116:D134"/>
    <mergeCell ref="E116:E133"/>
    <mergeCell ref="F116:F118"/>
    <mergeCell ref="F119:F123"/>
    <mergeCell ref="F124:F132"/>
    <mergeCell ref="E88:E115"/>
    <mergeCell ref="F88:F90"/>
    <mergeCell ref="G88:G90"/>
    <mergeCell ref="M88:M90"/>
    <mergeCell ref="F91:F95"/>
    <mergeCell ref="G91:G95"/>
    <mergeCell ref="C135:J135"/>
    <mergeCell ref="L135:M135"/>
    <mergeCell ref="C136:M136"/>
    <mergeCell ref="C137:M137"/>
    <mergeCell ref="C139:J1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Vinicio Benalcázar Sánchez</dc:creator>
  <cp:lastModifiedBy>Valeria Paola Ramos Bermeo</cp:lastModifiedBy>
  <dcterms:created xsi:type="dcterms:W3CDTF">2025-12-29T17:05:31Z</dcterms:created>
  <dcterms:modified xsi:type="dcterms:W3CDTF">2025-12-29T17:28:08Z</dcterms:modified>
</cp:coreProperties>
</file>